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053-2024\WORK IN PROGRESS\1053-2024\"/>
    </mc:Choice>
  </mc:AlternateContent>
  <xr:revisionPtr revIDLastSave="0" documentId="13_ncr:1_{8669A617-0229-405C-B85F-C4150A388214}" xr6:coauthVersionLast="36" xr6:coauthVersionMax="47" xr10:uidLastSave="{00000000-0000-0000-0000-000000000000}"/>
  <bookViews>
    <workbookView xWindow="0" yWindow="0" windowWidth="33720" windowHeight="1145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Section'!$A$1:$G$195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Section'!$A$1:$IU$58</definedName>
    <definedName name="XEverything">#REF!</definedName>
    <definedName name="XITEMS" localSheetId="1">'By Section'!$A$7:$IU$58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5" l="1"/>
  <c r="B192" i="15" l="1"/>
  <c r="A192" i="15"/>
  <c r="B191" i="15"/>
  <c r="A191" i="15"/>
  <c r="B190" i="15"/>
  <c r="A190" i="15"/>
  <c r="B189" i="15"/>
  <c r="A189" i="15"/>
  <c r="B188" i="15"/>
  <c r="A188" i="15"/>
  <c r="B187" i="15"/>
  <c r="A187" i="15"/>
  <c r="B186" i="15"/>
  <c r="A186" i="15"/>
  <c r="B185" i="15"/>
  <c r="B184" i="15"/>
  <c r="B183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9" i="15"/>
  <c r="G148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G130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A183" i="15"/>
  <c r="A184" i="15"/>
  <c r="A185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9" i="15"/>
  <c r="G10" i="15"/>
  <c r="G11" i="15"/>
  <c r="G12" i="15"/>
  <c r="G13" i="15"/>
  <c r="G14" i="15"/>
  <c r="G15" i="15"/>
  <c r="G16" i="15"/>
  <c r="G17" i="15"/>
  <c r="G18" i="15"/>
  <c r="G180" i="15" l="1"/>
  <c r="G192" i="15" s="1"/>
  <c r="G162" i="15"/>
  <c r="G191" i="15" s="1"/>
  <c r="G144" i="15"/>
  <c r="G190" i="15" s="1"/>
  <c r="G126" i="15"/>
  <c r="G189" i="15" s="1"/>
  <c r="G108" i="15"/>
  <c r="G188" i="15" s="1"/>
  <c r="G90" i="15"/>
  <c r="G72" i="15"/>
  <c r="G55" i="15"/>
  <c r="G35" i="15"/>
  <c r="G34" i="15"/>
  <c r="G36" i="15"/>
  <c r="G37" i="15"/>
  <c r="G33" i="15"/>
  <c r="G187" i="15" l="1"/>
  <c r="G8" i="15"/>
  <c r="G32" i="15"/>
  <c r="G31" i="15"/>
  <c r="G30" i="15"/>
  <c r="G29" i="15"/>
  <c r="G28" i="15"/>
  <c r="G27" i="15"/>
  <c r="G26" i="15"/>
  <c r="G25" i="15"/>
  <c r="G24" i="15"/>
  <c r="G38" i="15" l="1"/>
  <c r="G184" i="15" s="1"/>
  <c r="G19" i="15"/>
  <c r="G21" i="15" s="1"/>
  <c r="G183" i="15" l="1"/>
  <c r="G186" i="15" l="1"/>
  <c r="G185" i="15"/>
</calcChain>
</file>

<file path=xl/sharedStrings.xml><?xml version="1.0" encoding="utf-8"?>
<sst xmlns="http://schemas.openxmlformats.org/spreadsheetml/2006/main" count="492" uniqueCount="67">
  <si>
    <t>FORM B: PRICES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</si>
  <si>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</si>
  <si>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</si>
  <si>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</si>
  <si>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</si>
  <si>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</si>
  <si>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</si>
  <si>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</si>
  <si>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</si>
  <si>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</si>
  <si>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</si>
  <si>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</si>
  <si>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</si>
  <si>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Downtown: Tree Planting, Removal and Maintenance</t>
  </si>
  <si>
    <t>Container tree planting and maintenance</t>
  </si>
  <si>
    <t>E6 &amp; E8</t>
  </si>
  <si>
    <t>ea</t>
  </si>
  <si>
    <t>Balled and burlap tree planting and maintenance</t>
  </si>
  <si>
    <t>E7 &amp; E8</t>
  </si>
  <si>
    <t>Removal class 1</t>
  </si>
  <si>
    <t>E9</t>
  </si>
  <si>
    <t>Removal class 2</t>
  </si>
  <si>
    <t>Removal class 3</t>
  </si>
  <si>
    <t>Removal class 4</t>
  </si>
  <si>
    <t>Removal class 5</t>
  </si>
  <si>
    <t>Stump grinding  class 1</t>
  </si>
  <si>
    <t>E10</t>
  </si>
  <si>
    <t>Stump grinding  class 2</t>
  </si>
  <si>
    <t>Stump grinding  class 3</t>
  </si>
  <si>
    <t>Stump grinding  class 4</t>
  </si>
  <si>
    <t>Stump grinding  class 5</t>
  </si>
  <si>
    <t>Enhanced tree protection</t>
  </si>
  <si>
    <t>E12</t>
  </si>
  <si>
    <t>Subtotal:</t>
  </si>
  <si>
    <t>Section B</t>
  </si>
  <si>
    <t>B</t>
  </si>
  <si>
    <t>Daniel McIntyre: Tree Planting, Removal and Maintenance</t>
  </si>
  <si>
    <t>Maintenance service to pre-existing trees</t>
  </si>
  <si>
    <t>E11</t>
  </si>
  <si>
    <t>Section C</t>
  </si>
  <si>
    <t>C</t>
  </si>
  <si>
    <t>Mynarski: Tree Planting, Removal and Maintenance</t>
  </si>
  <si>
    <t>Section D</t>
  </si>
  <si>
    <t>D</t>
  </si>
  <si>
    <t>Old Kildonan, Point Douglas and North Kildonan: Tree Planting, Removal and Maintenance</t>
  </si>
  <si>
    <t>Section E</t>
  </si>
  <si>
    <t>E</t>
  </si>
  <si>
    <t>Elmwood - East Kildonan and Transcona: Tree Planting, Removal and Maintenance</t>
  </si>
  <si>
    <t>Section F</t>
  </si>
  <si>
    <t>F</t>
  </si>
  <si>
    <t>St. Vital and St. Boniface: Tree Planting, Removal and Maintenance</t>
  </si>
  <si>
    <t>Section G</t>
  </si>
  <si>
    <t>G</t>
  </si>
  <si>
    <t>Waverley West and St. Norbert - Seine River: Tree Planting, Removal and Maintenance</t>
  </si>
  <si>
    <t>Section H</t>
  </si>
  <si>
    <t>H</t>
  </si>
  <si>
    <t>Fort Rouge - East Fort Garry: Tree Planting, Removal and Maintenance</t>
  </si>
  <si>
    <t>Section I</t>
  </si>
  <si>
    <t>I</t>
  </si>
  <si>
    <t>River Heights - Fort Garry: Tree Planting, Removal and Maintenance</t>
  </si>
  <si>
    <t>Section J</t>
  </si>
  <si>
    <t>J</t>
  </si>
  <si>
    <t>Charleswood - Tuxedo - Westwood and St. James: Tree Planting, Removal and Maintenance</t>
  </si>
  <si>
    <t>SUMMARY</t>
  </si>
  <si>
    <t>Section Subtotal</t>
  </si>
  <si>
    <t>Name of Bidder</t>
  </si>
  <si>
    <t>(See "Prices"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</si>
</sst>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0" fillId="24" borderId="0"/>
    <xf numFmtId="0" fontId="2" fillId="0" borderId="0"/>
    <xf numFmtId="0" fontId="2" fillId="0" borderId="0"/>
  </cellStyleXfs>
  <cellXfs count="127">
    <xf numFmtId="0" fontId="0" fillId="0" borderId="0" xfId="0"/>
    <xf numFmtId="0" fontId="40" fillId="24" borderId="0" xfId="114"/>
    <xf numFmtId="0" fontId="40" fillId="24" borderId="0" xfId="114" applyAlignment="1">
      <alignment horizontal="right"/>
    </xf>
    <xf numFmtId="0" fontId="40" fillId="24" borderId="0" xfId="114" applyAlignment="1">
      <alignment horizontal="center"/>
    </xf>
    <xf numFmtId="0" fontId="40" fillId="24" borderId="0" xfId="114" applyAlignment="1">
      <alignment vertical="top"/>
    </xf>
    <xf numFmtId="0" fontId="40" fillId="24" borderId="0" xfId="114" applyAlignment="1">
      <alignment vertical="center"/>
    </xf>
    <xf numFmtId="0" fontId="40" fillId="24" borderId="0" xfId="114" applyAlignment="1">
      <alignment horizontal="centerContinuous" vertical="center"/>
    </xf>
    <xf numFmtId="1" fontId="40" fillId="24" borderId="0" xfId="114" applyNumberFormat="1" applyAlignment="1">
      <alignment horizontal="centerContinuous" vertical="top"/>
    </xf>
    <xf numFmtId="0" fontId="36" fillId="24" borderId="0" xfId="114" applyFont="1" applyAlignment="1">
      <alignment horizontal="centerContinuous" vertical="center"/>
    </xf>
    <xf numFmtId="1" fontId="36" fillId="24" borderId="0" xfId="114" applyNumberFormat="1" applyFont="1" applyAlignment="1">
      <alignment horizontal="centerContinuous" vertical="top"/>
    </xf>
    <xf numFmtId="0" fontId="2" fillId="24" borderId="0" xfId="114" applyFont="1" applyAlignment="1">
      <alignment vertical="top"/>
    </xf>
    <xf numFmtId="0" fontId="2" fillId="24" borderId="0" xfId="114" applyFont="1"/>
    <xf numFmtId="2" fontId="2" fillId="24" borderId="0" xfId="114" applyNumberFormat="1" applyFont="1"/>
    <xf numFmtId="0" fontId="2" fillId="24" borderId="21" xfId="114" applyFont="1" applyBorder="1" applyAlignment="1">
      <alignment horizontal="center"/>
    </xf>
    <xf numFmtId="0" fontId="2" fillId="24" borderId="24" xfId="114" applyFont="1" applyBorder="1" applyAlignment="1">
      <alignment horizontal="right"/>
    </xf>
    <xf numFmtId="0" fontId="41" fillId="24" borderId="0" xfId="114" applyFont="1" applyAlignment="1">
      <alignment horizontal="centerContinuous" vertical="center"/>
    </xf>
    <xf numFmtId="0" fontId="35" fillId="24" borderId="0" xfId="114" applyFont="1" applyAlignment="1">
      <alignment horizontal="center" vertical="center"/>
    </xf>
    <xf numFmtId="0" fontId="2" fillId="24" borderId="21" xfId="114" applyFont="1" applyBorder="1" applyAlignment="1" applyProtection="1">
      <alignment horizontal="center" vertical="top"/>
      <protection locked="0"/>
    </xf>
    <xf numFmtId="0" fontId="2" fillId="24" borderId="22" xfId="114" applyFont="1" applyBorder="1" applyAlignment="1" applyProtection="1">
      <alignment horizontal="center"/>
      <protection locked="0"/>
    </xf>
    <xf numFmtId="0" fontId="2" fillId="24" borderId="21" xfId="114" applyFont="1" applyBorder="1" applyAlignment="1" applyProtection="1">
      <alignment horizontal="center"/>
      <protection locked="0"/>
    </xf>
    <xf numFmtId="0" fontId="2" fillId="24" borderId="23" xfId="114" applyFont="1" applyBorder="1" applyAlignment="1" applyProtection="1">
      <alignment horizontal="center"/>
      <protection locked="0"/>
    </xf>
    <xf numFmtId="0" fontId="2" fillId="24" borderId="24" xfId="114" applyFont="1" applyBorder="1" applyAlignment="1" applyProtection="1">
      <alignment vertical="top"/>
      <protection locked="0"/>
    </xf>
    <xf numFmtId="0" fontId="2" fillId="24" borderId="25" xfId="114" applyFont="1" applyBorder="1" applyProtection="1">
      <protection locked="0"/>
    </xf>
    <xf numFmtId="0" fontId="2" fillId="24" borderId="24" xfId="114" applyFont="1" applyBorder="1" applyAlignment="1" applyProtection="1">
      <alignment horizontal="center"/>
      <protection locked="0"/>
    </xf>
    <xf numFmtId="0" fontId="2" fillId="24" borderId="26" xfId="114" applyFont="1" applyBorder="1" applyProtection="1">
      <protection locked="0"/>
    </xf>
    <xf numFmtId="0" fontId="2" fillId="24" borderId="26" xfId="114" applyFont="1" applyBorder="1" applyAlignment="1" applyProtection="1">
      <alignment horizontal="center"/>
      <protection locked="0"/>
    </xf>
    <xf numFmtId="175" fontId="2" fillId="24" borderId="20" xfId="114" applyNumberFormat="1" applyFont="1" applyBorder="1" applyAlignment="1" applyProtection="1">
      <alignment horizontal="right"/>
      <protection locked="0"/>
    </xf>
    <xf numFmtId="175" fontId="38" fillId="24" borderId="0" xfId="114" applyNumberFormat="1" applyFont="1" applyAlignment="1">
      <alignment horizontal="centerContinuous" vertical="center"/>
    </xf>
    <xf numFmtId="175" fontId="39" fillId="24" borderId="0" xfId="114" applyNumberFormat="1" applyFont="1" applyAlignment="1">
      <alignment horizontal="centerContinuous" vertical="center"/>
    </xf>
    <xf numFmtId="175" fontId="2" fillId="24" borderId="0" xfId="114" applyNumberFormat="1" applyFont="1" applyAlignment="1">
      <alignment vertical="center"/>
    </xf>
    <xf numFmtId="175" fontId="2" fillId="24" borderId="23" xfId="114" applyNumberFormat="1" applyFont="1" applyBorder="1" applyAlignment="1" applyProtection="1">
      <alignment horizontal="center"/>
      <protection locked="0"/>
    </xf>
    <xf numFmtId="175" fontId="2" fillId="24" borderId="26" xfId="114" applyNumberFormat="1" applyFont="1" applyBorder="1" applyAlignment="1" applyProtection="1">
      <alignment horizontal="right"/>
      <protection locked="0"/>
    </xf>
    <xf numFmtId="175" fontId="40" fillId="24" borderId="0" xfId="114" applyNumberFormat="1" applyAlignment="1">
      <alignment horizontal="right"/>
    </xf>
    <xf numFmtId="175" fontId="2" fillId="24" borderId="50" xfId="114" applyNumberFormat="1" applyFont="1" applyBorder="1" applyAlignment="1" applyProtection="1">
      <alignment horizontal="right"/>
      <protection locked="0"/>
    </xf>
    <xf numFmtId="0" fontId="40" fillId="24" borderId="0" xfId="114" applyAlignment="1">
      <alignment wrapText="1"/>
    </xf>
    <xf numFmtId="0" fontId="40" fillId="24" borderId="15" xfId="114" applyBorder="1" applyAlignment="1" applyProtection="1">
      <alignment vertical="top"/>
    </xf>
    <xf numFmtId="0" fontId="40" fillId="24" borderId="14" xfId="114" applyBorder="1" applyProtection="1"/>
    <xf numFmtId="0" fontId="40" fillId="24" borderId="14" xfId="114" applyBorder="1" applyAlignment="1" applyProtection="1">
      <alignment horizontal="center"/>
    </xf>
    <xf numFmtId="0" fontId="40" fillId="24" borderId="18" xfId="114" applyBorder="1" applyAlignment="1" applyProtection="1">
      <alignment vertical="top"/>
    </xf>
    <xf numFmtId="0" fontId="40" fillId="24" borderId="17" xfId="114" applyBorder="1" applyProtection="1"/>
    <xf numFmtId="0" fontId="40" fillId="24" borderId="17" xfId="114" applyBorder="1" applyAlignment="1" applyProtection="1">
      <alignment horizontal="center"/>
    </xf>
    <xf numFmtId="0" fontId="26" fillId="24" borderId="30" xfId="114" applyFont="1" applyBorder="1" applyAlignment="1" applyProtection="1">
      <alignment horizontal="center" vertical="center"/>
    </xf>
    <xf numFmtId="175" fontId="2" fillId="24" borderId="62" xfId="114" applyNumberFormat="1" applyFont="1" applyBorder="1" applyAlignment="1" applyProtection="1">
      <alignment horizontal="right"/>
    </xf>
    <xf numFmtId="4" fontId="2" fillId="24" borderId="31" xfId="114" applyNumberFormat="1" applyFont="1" applyBorder="1" applyAlignment="1" applyProtection="1">
      <alignment horizontal="right"/>
    </xf>
    <xf numFmtId="0" fontId="2" fillId="24" borderId="39" xfId="114" applyFont="1" applyBorder="1" applyAlignment="1" applyProtection="1">
      <alignment vertical="top"/>
    </xf>
    <xf numFmtId="0" fontId="1" fillId="24" borderId="38" xfId="114" applyFont="1" applyBorder="1" applyAlignment="1" applyProtection="1">
      <alignment horizontal="center"/>
    </xf>
    <xf numFmtId="0" fontId="2" fillId="24" borderId="38" xfId="114" applyFont="1" applyBorder="1" applyAlignment="1" applyProtection="1">
      <alignment horizontal="center"/>
    </xf>
    <xf numFmtId="175" fontId="2" fillId="24" borderId="38" xfId="114" applyNumberFormat="1" applyFont="1" applyBorder="1" applyAlignment="1" applyProtection="1">
      <alignment horizontal="center"/>
    </xf>
    <xf numFmtId="0" fontId="2" fillId="24" borderId="37" xfId="114" applyFont="1" applyBorder="1" applyAlignment="1" applyProtection="1">
      <alignment horizontal="right"/>
    </xf>
    <xf numFmtId="175" fontId="2" fillId="24" borderId="0" xfId="114" applyNumberFormat="1" applyFont="1" applyAlignment="1" applyProtection="1">
      <alignment horizontal="right" vertical="center"/>
    </xf>
    <xf numFmtId="0" fontId="2" fillId="24" borderId="34" xfId="114" applyFont="1" applyBorder="1" applyAlignment="1" applyProtection="1">
      <alignment horizontal="right" vertical="center"/>
    </xf>
    <xf numFmtId="175" fontId="2" fillId="24" borderId="30" xfId="114" applyNumberFormat="1" applyFont="1" applyBorder="1" applyAlignment="1" applyProtection="1">
      <alignment horizontal="right"/>
    </xf>
    <xf numFmtId="7" fontId="2" fillId="24" borderId="30" xfId="114" applyNumberFormat="1" applyFont="1" applyBorder="1" applyAlignment="1" applyProtection="1">
      <alignment horizontal="right"/>
    </xf>
    <xf numFmtId="164" fontId="26" fillId="24" borderId="29" xfId="114" applyNumberFormat="1" applyFont="1" applyBorder="1" applyAlignment="1" applyProtection="1">
      <alignment horizontal="center" vertical="center"/>
    </xf>
    <xf numFmtId="164" fontId="26" fillId="24" borderId="30" xfId="114" applyNumberFormat="1" applyFont="1" applyBorder="1" applyAlignment="1" applyProtection="1">
      <alignment horizontal="center" vertical="center"/>
    </xf>
    <xf numFmtId="0" fontId="26" fillId="24" borderId="21" xfId="114" applyFont="1" applyBorder="1" applyAlignment="1" applyProtection="1">
      <alignment horizontal="center" vertical="center"/>
    </xf>
    <xf numFmtId="175" fontId="2" fillId="24" borderId="21" xfId="114" applyNumberFormat="1" applyFont="1" applyBorder="1" applyAlignment="1" applyProtection="1">
      <alignment horizontal="right"/>
    </xf>
    <xf numFmtId="7" fontId="2" fillId="24" borderId="21" xfId="114" applyNumberFormat="1" applyFont="1" applyBorder="1" applyAlignment="1" applyProtection="1">
      <alignment horizontal="right"/>
    </xf>
    <xf numFmtId="175" fontId="2" fillId="24" borderId="51" xfId="114" applyNumberFormat="1" applyFont="1" applyBorder="1" applyAlignment="1" applyProtection="1">
      <alignment horizontal="right"/>
    </xf>
    <xf numFmtId="164" fontId="2" fillId="0" borderId="10" xfId="115" applyNumberFormat="1" applyBorder="1" applyProtection="1"/>
    <xf numFmtId="165" fontId="26" fillId="25" borderId="49" xfId="114" applyNumberFormat="1" applyFont="1" applyFill="1" applyBorder="1" applyAlignment="1" applyProtection="1">
      <alignment horizontal="left" wrapText="1"/>
    </xf>
    <xf numFmtId="1" fontId="2" fillId="24" borderId="50" xfId="114" applyNumberFormat="1" applyFont="1" applyBorder="1" applyAlignment="1" applyProtection="1">
      <alignment horizontal="center"/>
    </xf>
    <xf numFmtId="0" fontId="2" fillId="24" borderId="50" xfId="114" applyFont="1" applyBorder="1" applyAlignment="1" applyProtection="1">
      <alignment horizontal="center"/>
    </xf>
    <xf numFmtId="1" fontId="2" fillId="24" borderId="50" xfId="114" applyNumberFormat="1" applyFont="1" applyBorder="1" applyAlignment="1" applyProtection="1">
      <alignment horizontal="center" wrapText="1"/>
    </xf>
    <xf numFmtId="1" fontId="2" fillId="24" borderId="20" xfId="114" applyNumberFormat="1" applyFont="1" applyBorder="1" applyAlignment="1" applyProtection="1">
      <alignment horizontal="center"/>
    </xf>
    <xf numFmtId="165" fontId="26" fillId="25" borderId="19" xfId="114" applyNumberFormat="1" applyFont="1" applyFill="1" applyBorder="1" applyAlignment="1" applyProtection="1">
      <alignment horizontal="left" wrapText="1"/>
    </xf>
    <xf numFmtId="0" fontId="2" fillId="24" borderId="20" xfId="114" applyFont="1" applyBorder="1" applyAlignment="1" applyProtection="1">
      <alignment horizontal="center"/>
    </xf>
    <xf numFmtId="165" fontId="26" fillId="25" borderId="54" xfId="114" applyNumberFormat="1" applyFont="1" applyFill="1" applyBorder="1" applyAlignment="1" applyProtection="1">
      <alignment horizontal="left" wrapText="1"/>
    </xf>
    <xf numFmtId="0" fontId="2" fillId="24" borderId="53" xfId="114" applyFont="1" applyBorder="1" applyAlignment="1" applyProtection="1">
      <alignment horizontal="center"/>
    </xf>
    <xf numFmtId="0" fontId="26" fillId="24" borderId="27" xfId="114" applyFont="1" applyBorder="1" applyAlignment="1" applyProtection="1">
      <alignment horizontal="center" vertical="center"/>
    </xf>
    <xf numFmtId="1" fontId="42" fillId="24" borderId="0" xfId="114" applyNumberFormat="1" applyFont="1" applyAlignment="1" applyProtection="1">
      <alignment horizontal="left" vertical="center" wrapText="1"/>
    </xf>
    <xf numFmtId="0" fontId="2" fillId="24" borderId="0" xfId="114" applyFont="1" applyAlignment="1" applyProtection="1">
      <alignment vertical="center" wrapText="1"/>
    </xf>
    <xf numFmtId="175" fontId="2" fillId="24" borderId="0" xfId="114" applyNumberFormat="1" applyFont="1" applyAlignment="1" applyProtection="1">
      <alignment horizontal="right"/>
    </xf>
    <xf numFmtId="4" fontId="2" fillId="24" borderId="40" xfId="114" applyNumberFormat="1" applyFont="1" applyBorder="1" applyAlignment="1" applyProtection="1">
      <alignment horizontal="right"/>
    </xf>
    <xf numFmtId="0" fontId="26" fillId="24" borderId="58" xfId="114" applyFont="1" applyBorder="1" applyAlignment="1" applyProtection="1">
      <alignment horizontal="center" vertical="center"/>
    </xf>
    <xf numFmtId="4" fontId="2" fillId="24" borderId="67" xfId="114" applyNumberFormat="1" applyFont="1" applyBorder="1" applyAlignment="1" applyProtection="1">
      <alignment horizontal="right"/>
    </xf>
    <xf numFmtId="0" fontId="26" fillId="24" borderId="48" xfId="114" applyFont="1" applyBorder="1" applyAlignment="1" applyProtection="1">
      <alignment horizontal="center" vertical="center"/>
    </xf>
    <xf numFmtId="4" fontId="2" fillId="24" borderId="46" xfId="114" applyNumberFormat="1" applyFont="1" applyBorder="1" applyAlignment="1" applyProtection="1">
      <alignment horizontal="right"/>
    </xf>
    <xf numFmtId="0" fontId="26" fillId="24" borderId="28" xfId="114" applyFont="1" applyBorder="1" applyAlignment="1" applyProtection="1">
      <alignment horizontal="center" vertical="center"/>
    </xf>
    <xf numFmtId="175" fontId="2" fillId="24" borderId="31" xfId="114" applyNumberFormat="1" applyFont="1" applyBorder="1" applyAlignment="1" applyProtection="1">
      <alignment horizontal="right"/>
    </xf>
    <xf numFmtId="0" fontId="26" fillId="24" borderId="44" xfId="114" applyFont="1" applyBorder="1" applyAlignment="1" applyProtection="1">
      <alignment horizontal="center" vertical="center"/>
    </xf>
    <xf numFmtId="175" fontId="2" fillId="24" borderId="51" xfId="114" applyNumberFormat="1" applyFont="1" applyBorder="1" applyAlignment="1" applyProtection="1">
      <alignment horizontal="right" wrapText="1"/>
    </xf>
    <xf numFmtId="0" fontId="2" fillId="24" borderId="50" xfId="114" applyFont="1" applyBorder="1" applyAlignment="1" applyProtection="1">
      <alignment horizontal="center" wrapText="1"/>
    </xf>
    <xf numFmtId="0" fontId="2" fillId="24" borderId="52" xfId="114" applyFont="1" applyBorder="1" applyAlignment="1" applyProtection="1">
      <alignment horizontal="center"/>
    </xf>
    <xf numFmtId="175" fontId="40" fillId="24" borderId="45" xfId="114" applyNumberFormat="1" applyBorder="1" applyAlignment="1" applyProtection="1">
      <alignment horizontal="right"/>
    </xf>
    <xf numFmtId="0" fontId="40" fillId="24" borderId="45" xfId="114" applyBorder="1" applyAlignment="1" applyProtection="1">
      <alignment horizontal="right"/>
    </xf>
    <xf numFmtId="175" fontId="42" fillId="24" borderId="56" xfId="111" applyNumberFormat="1" applyFont="1" applyBorder="1" applyAlignment="1" applyProtection="1">
      <alignment vertical="center" wrapText="1"/>
    </xf>
    <xf numFmtId="1" fontId="42" fillId="24" borderId="57" xfId="111" applyNumberFormat="1" applyFont="1" applyBorder="1" applyAlignment="1" applyProtection="1">
      <alignment vertical="center" wrapText="1"/>
    </xf>
    <xf numFmtId="175" fontId="40" fillId="24" borderId="66" xfId="114" applyNumberFormat="1" applyBorder="1" applyAlignment="1" applyProtection="1">
      <protection locked="0"/>
    </xf>
    <xf numFmtId="175" fontId="21" fillId="24" borderId="13" xfId="114" applyNumberFormat="1" applyFont="1" applyBorder="1" applyAlignment="1" applyProtection="1">
      <protection locked="0"/>
    </xf>
    <xf numFmtId="175" fontId="21" fillId="24" borderId="13" xfId="114" applyNumberFormat="1" applyFont="1" applyBorder="1" applyAlignment="1" applyProtection="1">
      <alignment horizontal="center"/>
    </xf>
    <xf numFmtId="175" fontId="21" fillId="24" borderId="66" xfId="114" applyNumberFormat="1" applyFont="1" applyBorder="1" applyAlignment="1" applyProtection="1">
      <alignment horizontal="center"/>
    </xf>
    <xf numFmtId="1" fontId="42" fillId="24" borderId="33" xfId="114" applyNumberFormat="1" applyFont="1" applyBorder="1" applyAlignment="1" applyProtection="1">
      <alignment horizontal="left" vertical="center" wrapText="1"/>
    </xf>
    <xf numFmtId="0" fontId="2" fillId="24" borderId="32" xfId="114" applyFont="1" applyBorder="1" applyAlignment="1" applyProtection="1">
      <alignment vertical="center" wrapText="1"/>
    </xf>
    <xf numFmtId="1" fontId="26" fillId="24" borderId="27" xfId="111" applyNumberFormat="1" applyFont="1" applyBorder="1" applyAlignment="1" applyProtection="1"/>
    <xf numFmtId="1" fontId="26" fillId="24" borderId="0" xfId="111" applyNumberFormat="1" applyFont="1" applyAlignment="1" applyProtection="1"/>
    <xf numFmtId="1" fontId="26" fillId="24" borderId="40" xfId="111" applyNumberFormat="1" applyFont="1" applyBorder="1" applyAlignment="1" applyProtection="1"/>
    <xf numFmtId="1" fontId="42" fillId="24" borderId="55" xfId="111" applyNumberFormat="1" applyFont="1" applyBorder="1" applyAlignment="1" applyProtection="1">
      <alignment horizontal="left" vertical="center" wrapText="1"/>
    </xf>
    <xf numFmtId="1" fontId="42" fillId="24" borderId="56" xfId="111" applyNumberFormat="1" applyFont="1" applyBorder="1" applyAlignment="1" applyProtection="1">
      <alignment horizontal="left" vertical="center" wrapText="1"/>
    </xf>
    <xf numFmtId="1" fontId="42" fillId="24" borderId="57" xfId="111" applyNumberFormat="1" applyFont="1" applyBorder="1" applyAlignment="1" applyProtection="1">
      <alignment horizontal="left" vertical="center" wrapText="1"/>
    </xf>
    <xf numFmtId="1" fontId="27" fillId="24" borderId="63" xfId="114" applyNumberFormat="1" applyFont="1" applyBorder="1" applyAlignment="1" applyProtection="1">
      <alignment horizontal="left" vertical="center" wrapText="1"/>
    </xf>
    <xf numFmtId="1" fontId="27" fillId="24" borderId="64" xfId="114" applyNumberFormat="1" applyFont="1" applyBorder="1" applyAlignment="1" applyProtection="1">
      <alignment horizontal="left" vertical="center" wrapText="1"/>
    </xf>
    <xf numFmtId="1" fontId="27" fillId="24" borderId="65" xfId="114" applyNumberFormat="1" applyFont="1" applyBorder="1" applyAlignment="1" applyProtection="1">
      <alignment horizontal="left" vertical="center" wrapText="1"/>
    </xf>
    <xf numFmtId="1" fontId="27" fillId="24" borderId="43" xfId="114" applyNumberFormat="1" applyFont="1" applyBorder="1" applyAlignment="1" applyProtection="1">
      <alignment horizontal="left" vertical="center" wrapText="1"/>
    </xf>
    <xf numFmtId="1" fontId="27" fillId="24" borderId="42" xfId="114" applyNumberFormat="1" applyFont="1" applyBorder="1" applyAlignment="1" applyProtection="1">
      <alignment horizontal="left" vertical="center" wrapText="1"/>
    </xf>
    <xf numFmtId="1" fontId="27" fillId="24" borderId="41" xfId="114" applyNumberFormat="1" applyFont="1" applyBorder="1" applyAlignment="1" applyProtection="1">
      <alignment horizontal="left" vertical="center" wrapText="1"/>
    </xf>
    <xf numFmtId="0" fontId="1" fillId="24" borderId="43" xfId="114" applyFont="1" applyBorder="1" applyAlignment="1" applyProtection="1"/>
    <xf numFmtId="0" fontId="2" fillId="24" borderId="42" xfId="114" applyFont="1" applyBorder="1" applyAlignment="1" applyProtection="1"/>
    <xf numFmtId="0" fontId="2" fillId="24" borderId="41" xfId="114" applyFont="1" applyBorder="1" applyAlignment="1" applyProtection="1"/>
    <xf numFmtId="1" fontId="42" fillId="24" borderId="48" xfId="111" applyNumberFormat="1" applyFont="1" applyBorder="1" applyAlignment="1" applyProtection="1">
      <alignment horizontal="left" vertical="center" wrapText="1"/>
    </xf>
    <xf numFmtId="0" fontId="2" fillId="24" borderId="47" xfId="111" applyFont="1" applyBorder="1" applyAlignment="1" applyProtection="1">
      <alignment vertical="center" wrapText="1"/>
    </xf>
    <xf numFmtId="0" fontId="43" fillId="24" borderId="42" xfId="114" applyFont="1" applyBorder="1" applyAlignment="1" applyProtection="1"/>
    <xf numFmtId="0" fontId="43" fillId="24" borderId="0" xfId="114" applyFont="1" applyAlignment="1" applyProtection="1"/>
    <xf numFmtId="0" fontId="43" fillId="24" borderId="41" xfId="114" applyFont="1" applyBorder="1" applyAlignment="1" applyProtection="1"/>
    <xf numFmtId="0" fontId="26" fillId="24" borderId="0" xfId="114" applyFont="1" applyAlignment="1" applyProtection="1"/>
    <xf numFmtId="0" fontId="26" fillId="24" borderId="40" xfId="114" applyFont="1" applyBorder="1" applyAlignment="1" applyProtection="1"/>
    <xf numFmtId="1" fontId="27" fillId="24" borderId="33" xfId="114" applyNumberFormat="1" applyFont="1" applyBorder="1" applyAlignment="1" applyProtection="1">
      <alignment horizontal="left" vertical="center" wrapText="1"/>
    </xf>
    <xf numFmtId="0" fontId="2" fillId="24" borderId="31" xfId="114" applyFont="1" applyBorder="1" applyAlignment="1" applyProtection="1">
      <alignment vertical="center" wrapText="1"/>
    </xf>
    <xf numFmtId="1" fontId="42" fillId="24" borderId="47" xfId="111" applyNumberFormat="1" applyFont="1" applyBorder="1" applyAlignment="1" applyProtection="1">
      <alignment horizontal="left" vertical="center" wrapText="1"/>
    </xf>
    <xf numFmtId="0" fontId="2" fillId="24" borderId="61" xfId="111" applyFont="1" applyBorder="1" applyAlignment="1" applyProtection="1">
      <alignment vertical="center" wrapText="1"/>
    </xf>
    <xf numFmtId="0" fontId="1" fillId="24" borderId="59" xfId="114" applyFont="1" applyBorder="1" applyAlignment="1" applyProtection="1"/>
    <xf numFmtId="0" fontId="1" fillId="24" borderId="16" xfId="114" applyFont="1" applyBorder="1" applyAlignment="1" applyProtection="1"/>
    <xf numFmtId="0" fontId="1" fillId="24" borderId="60" xfId="114" applyFont="1" applyBorder="1" applyAlignment="1" applyProtection="1"/>
    <xf numFmtId="1" fontId="27" fillId="24" borderId="32" xfId="114" applyNumberFormat="1" applyFont="1" applyBorder="1" applyAlignment="1" applyProtection="1">
      <alignment horizontal="left" vertical="center" wrapText="1"/>
    </xf>
    <xf numFmtId="1" fontId="27" fillId="24" borderId="31" xfId="114" applyNumberFormat="1" applyFont="1" applyBorder="1" applyAlignment="1" applyProtection="1">
      <alignment horizontal="left" vertical="center" wrapText="1"/>
    </xf>
    <xf numFmtId="0" fontId="1" fillId="24" borderId="36" xfId="114" applyFont="1" applyBorder="1" applyAlignment="1" applyProtection="1">
      <alignment vertical="center"/>
    </xf>
    <xf numFmtId="0" fontId="1" fillId="24" borderId="35" xfId="114" applyFont="1" applyBorder="1" applyAlignment="1" applyProtection="1">
      <alignment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194"/>
  <sheetViews>
    <sheetView tabSelected="1" showOutlineSymbols="0" zoomScaleNormal="100" zoomScaleSheetLayoutView="75" zoomScalePageLayoutView="85" workbookViewId="0">
      <selection activeCell="I40" sqref="I40"/>
    </sheetView>
  </sheetViews>
  <sheetFormatPr defaultColWidth="13.54296875" defaultRowHeight="15.5" x14ac:dyDescent="0.35"/>
  <cols>
    <col min="1" max="1" width="11.26953125" style="4" customWidth="1"/>
    <col min="2" max="2" width="47.26953125" style="1" customWidth="1"/>
    <col min="3" max="3" width="16.453125" style="3" customWidth="1"/>
    <col min="4" max="4" width="8.7265625" style="1" customWidth="1"/>
    <col min="5" max="5" width="15.1796875" style="1" customWidth="1"/>
    <col min="6" max="6" width="15.1796875" style="32" customWidth="1"/>
    <col min="7" max="7" width="21.54296875" style="2" customWidth="1"/>
    <col min="8" max="8" width="15.54296875" style="1" customWidth="1"/>
    <col min="9" max="9" width="33.81640625" style="1" customWidth="1"/>
    <col min="10" max="16384" width="13.54296875" style="1"/>
  </cols>
  <sheetData>
    <row r="1" spans="1:7" x14ac:dyDescent="0.35">
      <c r="A1" s="9" t="s">
        <v>0</v>
      </c>
      <c r="B1" s="8"/>
      <c r="C1" s="15"/>
      <c r="D1" s="8"/>
      <c r="E1" s="8"/>
      <c r="F1" s="27"/>
      <c r="G1" s="8"/>
    </row>
    <row r="2" spans="1:7" x14ac:dyDescent="0.35">
      <c r="A2" s="7"/>
      <c r="B2" s="6"/>
      <c r="C2" s="16" t="s">
        <v>66</v>
      </c>
      <c r="D2" s="6"/>
      <c r="E2" s="6"/>
      <c r="F2" s="28"/>
      <c r="G2" s="6"/>
    </row>
    <row r="3" spans="1:7" x14ac:dyDescent="0.35">
      <c r="A3" s="10" t="s">
        <v>1</v>
      </c>
      <c r="B3" s="11"/>
      <c r="C3" s="11"/>
      <c r="D3" s="11"/>
      <c r="E3" s="11"/>
      <c r="F3" s="29"/>
      <c r="G3" s="12"/>
    </row>
    <row r="4" spans="1:7" x14ac:dyDescent="0.35">
      <c r="A4" s="17" t="s">
        <v>2</v>
      </c>
      <c r="B4" s="18" t="s">
        <v>3</v>
      </c>
      <c r="C4" s="19" t="s">
        <v>4</v>
      </c>
      <c r="D4" s="20" t="s">
        <v>5</v>
      </c>
      <c r="E4" s="20" t="s">
        <v>6</v>
      </c>
      <c r="F4" s="30" t="s">
        <v>7</v>
      </c>
      <c r="G4" s="13" t="s">
        <v>8</v>
      </c>
    </row>
    <row r="5" spans="1:7" ht="16" thickBot="1" x14ac:dyDescent="0.4">
      <c r="A5" s="21"/>
      <c r="B5" s="22"/>
      <c r="C5" s="23" t="s">
        <v>9</v>
      </c>
      <c r="D5" s="24"/>
      <c r="E5" s="25" t="s">
        <v>10</v>
      </c>
      <c r="F5" s="31"/>
      <c r="G5" s="14"/>
    </row>
    <row r="6" spans="1:7" ht="30" customHeight="1" thickTop="1" thickBot="1" x14ac:dyDescent="0.4">
      <c r="A6" s="106" t="s">
        <v>11</v>
      </c>
      <c r="B6" s="107"/>
      <c r="C6" s="107"/>
      <c r="D6" s="107"/>
      <c r="E6" s="108"/>
      <c r="F6" s="84"/>
      <c r="G6" s="85"/>
    </row>
    <row r="7" spans="1:7" s="5" customFormat="1" ht="30" customHeight="1" thickTop="1" thickBot="1" x14ac:dyDescent="0.3">
      <c r="A7" s="80" t="s">
        <v>12</v>
      </c>
      <c r="B7" s="116" t="s">
        <v>13</v>
      </c>
      <c r="C7" s="93"/>
      <c r="D7" s="93"/>
      <c r="E7" s="117"/>
      <c r="F7" s="86"/>
      <c r="G7" s="87"/>
    </row>
    <row r="8" spans="1:7" ht="16" thickTop="1" x14ac:dyDescent="0.35">
      <c r="A8" s="59">
        <v>1</v>
      </c>
      <c r="B8" s="60" t="s">
        <v>14</v>
      </c>
      <c r="C8" s="61" t="s">
        <v>15</v>
      </c>
      <c r="D8" s="62" t="s">
        <v>16</v>
      </c>
      <c r="E8" s="62">
        <v>5</v>
      </c>
      <c r="F8" s="26"/>
      <c r="G8" s="58" t="str">
        <f>IF(OR(ISTEXT(F8),ISBLANK(F8)), "$   - ",ROUND(E8*F8,2))</f>
        <v xml:space="preserve">$   - </v>
      </c>
    </row>
    <row r="9" spans="1:7" s="34" customFormat="1" ht="15" customHeight="1" x14ac:dyDescent="0.35">
      <c r="A9" s="59">
        <v>2</v>
      </c>
      <c r="B9" s="60" t="s">
        <v>17</v>
      </c>
      <c r="C9" s="63" t="s">
        <v>18</v>
      </c>
      <c r="D9" s="82" t="s">
        <v>16</v>
      </c>
      <c r="E9" s="82">
        <v>145</v>
      </c>
      <c r="F9" s="26"/>
      <c r="G9" s="81" t="str">
        <f t="shared" ref="G9:G18" si="0">IF(OR(ISTEXT(F9),ISBLANK(F9)), "$   - ",ROUND(E9*F9,2))</f>
        <v xml:space="preserve">$   - </v>
      </c>
    </row>
    <row r="10" spans="1:7" x14ac:dyDescent="0.35">
      <c r="A10" s="59">
        <v>3</v>
      </c>
      <c r="B10" s="65" t="s">
        <v>19</v>
      </c>
      <c r="C10" s="64" t="s">
        <v>20</v>
      </c>
      <c r="D10" s="62" t="s">
        <v>16</v>
      </c>
      <c r="E10" s="64">
        <v>20</v>
      </c>
      <c r="F10" s="26"/>
      <c r="G10" s="58" t="str">
        <f t="shared" si="0"/>
        <v xml:space="preserve">$   - </v>
      </c>
    </row>
    <row r="11" spans="1:7" x14ac:dyDescent="0.35">
      <c r="A11" s="59">
        <v>4</v>
      </c>
      <c r="B11" s="65" t="s">
        <v>21</v>
      </c>
      <c r="C11" s="64" t="s">
        <v>20</v>
      </c>
      <c r="D11" s="62" t="s">
        <v>16</v>
      </c>
      <c r="E11" s="64">
        <v>1</v>
      </c>
      <c r="F11" s="26"/>
      <c r="G11" s="58" t="str">
        <f t="shared" si="0"/>
        <v xml:space="preserve">$   - </v>
      </c>
    </row>
    <row r="12" spans="1:7" x14ac:dyDescent="0.35">
      <c r="A12" s="59">
        <v>5</v>
      </c>
      <c r="B12" s="65" t="s">
        <v>22</v>
      </c>
      <c r="C12" s="64" t="s">
        <v>20</v>
      </c>
      <c r="D12" s="62" t="s">
        <v>16</v>
      </c>
      <c r="E12" s="66">
        <v>1</v>
      </c>
      <c r="F12" s="26"/>
      <c r="G12" s="58" t="str">
        <f t="shared" si="0"/>
        <v xml:space="preserve">$   - </v>
      </c>
    </row>
    <row r="13" spans="1:7" x14ac:dyDescent="0.35">
      <c r="A13" s="59">
        <v>6</v>
      </c>
      <c r="B13" s="65" t="s">
        <v>23</v>
      </c>
      <c r="C13" s="64" t="s">
        <v>20</v>
      </c>
      <c r="D13" s="62" t="s">
        <v>16</v>
      </c>
      <c r="E13" s="66">
        <v>1</v>
      </c>
      <c r="F13" s="26"/>
      <c r="G13" s="58" t="str">
        <f t="shared" si="0"/>
        <v xml:space="preserve">$   - </v>
      </c>
    </row>
    <row r="14" spans="1:7" x14ac:dyDescent="0.35">
      <c r="A14" s="59">
        <v>7</v>
      </c>
      <c r="B14" s="65" t="s">
        <v>24</v>
      </c>
      <c r="C14" s="64" t="s">
        <v>20</v>
      </c>
      <c r="D14" s="62" t="s">
        <v>16</v>
      </c>
      <c r="E14" s="66">
        <v>1</v>
      </c>
      <c r="F14" s="26"/>
      <c r="G14" s="58" t="str">
        <f t="shared" si="0"/>
        <v xml:space="preserve">$   - </v>
      </c>
    </row>
    <row r="15" spans="1:7" x14ac:dyDescent="0.35">
      <c r="A15" s="59">
        <v>8</v>
      </c>
      <c r="B15" s="67" t="s">
        <v>25</v>
      </c>
      <c r="C15" s="64" t="s">
        <v>26</v>
      </c>
      <c r="D15" s="62" t="s">
        <v>16</v>
      </c>
      <c r="E15" s="66">
        <v>75</v>
      </c>
      <c r="F15" s="26"/>
      <c r="G15" s="58" t="str">
        <f t="shared" si="0"/>
        <v xml:space="preserve">$   - </v>
      </c>
    </row>
    <row r="16" spans="1:7" x14ac:dyDescent="0.35">
      <c r="A16" s="59">
        <v>9</v>
      </c>
      <c r="B16" s="67" t="s">
        <v>27</v>
      </c>
      <c r="C16" s="64" t="s">
        <v>26</v>
      </c>
      <c r="D16" s="62" t="s">
        <v>16</v>
      </c>
      <c r="E16" s="66">
        <v>15</v>
      </c>
      <c r="F16" s="26"/>
      <c r="G16" s="58" t="str">
        <f t="shared" si="0"/>
        <v xml:space="preserve">$   - </v>
      </c>
    </row>
    <row r="17" spans="1:7" x14ac:dyDescent="0.35">
      <c r="A17" s="59">
        <v>10</v>
      </c>
      <c r="B17" s="67" t="s">
        <v>28</v>
      </c>
      <c r="C17" s="64" t="s">
        <v>26</v>
      </c>
      <c r="D17" s="62" t="s">
        <v>16</v>
      </c>
      <c r="E17" s="66">
        <v>5</v>
      </c>
      <c r="F17" s="26"/>
      <c r="G17" s="58" t="str">
        <f t="shared" si="0"/>
        <v xml:space="preserve">$   - </v>
      </c>
    </row>
    <row r="18" spans="1:7" x14ac:dyDescent="0.35">
      <c r="A18" s="59">
        <v>11</v>
      </c>
      <c r="B18" s="67" t="s">
        <v>29</v>
      </c>
      <c r="C18" s="64" t="s">
        <v>26</v>
      </c>
      <c r="D18" s="62" t="s">
        <v>16</v>
      </c>
      <c r="E18" s="64">
        <v>1</v>
      </c>
      <c r="F18" s="26"/>
      <c r="G18" s="58" t="str">
        <f t="shared" si="0"/>
        <v xml:space="preserve">$   - </v>
      </c>
    </row>
    <row r="19" spans="1:7" x14ac:dyDescent="0.35">
      <c r="A19" s="59">
        <v>12</v>
      </c>
      <c r="B19" s="67" t="s">
        <v>30</v>
      </c>
      <c r="C19" s="64" t="s">
        <v>26</v>
      </c>
      <c r="D19" s="62" t="s">
        <v>16</v>
      </c>
      <c r="E19" s="83">
        <v>1</v>
      </c>
      <c r="F19" s="26"/>
      <c r="G19" s="58" t="str">
        <f t="shared" ref="G19" si="1">IF(OR(ISTEXT(F19),ISBLANK(F19)), "$   - ",ROUND(E19*F19,2))</f>
        <v xml:space="preserve">$   - </v>
      </c>
    </row>
    <row r="20" spans="1:7" x14ac:dyDescent="0.35">
      <c r="A20" s="59">
        <v>13</v>
      </c>
      <c r="B20" s="67" t="s">
        <v>31</v>
      </c>
      <c r="C20" s="64" t="s">
        <v>32</v>
      </c>
      <c r="D20" s="62" t="s">
        <v>16</v>
      </c>
      <c r="E20" s="83">
        <v>1</v>
      </c>
      <c r="F20" s="26"/>
      <c r="G20" s="58" t="str">
        <f t="shared" ref="G20" si="2">IF(OR(ISTEXT(F20),ISBLANK(F20)), "$   - ",ROUND(E20*F20,2))</f>
        <v xml:space="preserve">$   - </v>
      </c>
    </row>
    <row r="21" spans="1:7" ht="16" thickBot="1" x14ac:dyDescent="0.4">
      <c r="A21" s="41" t="s">
        <v>12</v>
      </c>
      <c r="B21" s="109"/>
      <c r="C21" s="110"/>
      <c r="D21" s="110"/>
      <c r="E21" s="110"/>
      <c r="F21" s="42" t="s">
        <v>33</v>
      </c>
      <c r="G21" s="79">
        <f>SUM(G8:G20)</f>
        <v>0</v>
      </c>
    </row>
    <row r="22" spans="1:7" ht="30" customHeight="1" thickTop="1" thickBot="1" x14ac:dyDescent="0.4">
      <c r="A22" s="114" t="s">
        <v>34</v>
      </c>
      <c r="B22" s="114"/>
      <c r="C22" s="114"/>
      <c r="D22" s="114"/>
      <c r="E22" s="114"/>
      <c r="F22" s="114"/>
      <c r="G22" s="115"/>
    </row>
    <row r="23" spans="1:7" s="5" customFormat="1" ht="30" customHeight="1" thickTop="1" x14ac:dyDescent="0.25">
      <c r="A23" s="80" t="s">
        <v>35</v>
      </c>
      <c r="B23" s="97" t="s">
        <v>36</v>
      </c>
      <c r="C23" s="98"/>
      <c r="D23" s="98"/>
      <c r="E23" s="98"/>
      <c r="F23" s="98"/>
      <c r="G23" s="99"/>
    </row>
    <row r="24" spans="1:7" x14ac:dyDescent="0.35">
      <c r="A24" s="59">
        <v>14</v>
      </c>
      <c r="B24" s="60" t="s">
        <v>14</v>
      </c>
      <c r="C24" s="61" t="s">
        <v>15</v>
      </c>
      <c r="D24" s="62" t="s">
        <v>16</v>
      </c>
      <c r="E24" s="62">
        <v>10</v>
      </c>
      <c r="F24" s="33"/>
      <c r="G24" s="58" t="str">
        <f t="shared" ref="G24:G32" si="3">IF(OR(ISTEXT(F24),ISBLANK(F24)), "$   - ",ROUND(E24*F24,2))</f>
        <v xml:space="preserve">$   - </v>
      </c>
    </row>
    <row r="25" spans="1:7" x14ac:dyDescent="0.35">
      <c r="A25" s="59">
        <v>15</v>
      </c>
      <c r="B25" s="60" t="s">
        <v>17</v>
      </c>
      <c r="C25" s="63" t="s">
        <v>18</v>
      </c>
      <c r="D25" s="62" t="s">
        <v>16</v>
      </c>
      <c r="E25" s="64">
        <v>670</v>
      </c>
      <c r="F25" s="33"/>
      <c r="G25" s="58" t="str">
        <f t="shared" si="3"/>
        <v xml:space="preserve">$   - </v>
      </c>
    </row>
    <row r="26" spans="1:7" x14ac:dyDescent="0.35">
      <c r="A26" s="59">
        <v>16</v>
      </c>
      <c r="B26" s="65" t="s">
        <v>19</v>
      </c>
      <c r="C26" s="64" t="s">
        <v>20</v>
      </c>
      <c r="D26" s="62" t="s">
        <v>16</v>
      </c>
      <c r="E26" s="66">
        <v>100</v>
      </c>
      <c r="F26" s="33"/>
      <c r="G26" s="58" t="str">
        <f t="shared" si="3"/>
        <v xml:space="preserve">$   - </v>
      </c>
    </row>
    <row r="27" spans="1:7" x14ac:dyDescent="0.35">
      <c r="A27" s="59">
        <v>17</v>
      </c>
      <c r="B27" s="65" t="s">
        <v>21</v>
      </c>
      <c r="C27" s="64" t="s">
        <v>20</v>
      </c>
      <c r="D27" s="62" t="s">
        <v>16</v>
      </c>
      <c r="E27" s="66">
        <v>35</v>
      </c>
      <c r="F27" s="33"/>
      <c r="G27" s="58" t="str">
        <f t="shared" si="3"/>
        <v xml:space="preserve">$   - </v>
      </c>
    </row>
    <row r="28" spans="1:7" x14ac:dyDescent="0.35">
      <c r="A28" s="59">
        <v>18</v>
      </c>
      <c r="B28" s="65" t="s">
        <v>22</v>
      </c>
      <c r="C28" s="64" t="s">
        <v>20</v>
      </c>
      <c r="D28" s="62" t="s">
        <v>16</v>
      </c>
      <c r="E28" s="66">
        <v>10</v>
      </c>
      <c r="F28" s="33"/>
      <c r="G28" s="58" t="str">
        <f t="shared" si="3"/>
        <v xml:space="preserve">$   - </v>
      </c>
    </row>
    <row r="29" spans="1:7" x14ac:dyDescent="0.35">
      <c r="A29" s="59">
        <v>19</v>
      </c>
      <c r="B29" s="65" t="s">
        <v>23</v>
      </c>
      <c r="C29" s="64" t="s">
        <v>20</v>
      </c>
      <c r="D29" s="62" t="s">
        <v>16</v>
      </c>
      <c r="E29" s="66">
        <v>5</v>
      </c>
      <c r="F29" s="33"/>
      <c r="G29" s="58" t="str">
        <f t="shared" si="3"/>
        <v xml:space="preserve">$   - </v>
      </c>
    </row>
    <row r="30" spans="1:7" x14ac:dyDescent="0.35">
      <c r="A30" s="59">
        <v>20</v>
      </c>
      <c r="B30" s="65" t="s">
        <v>24</v>
      </c>
      <c r="C30" s="64" t="s">
        <v>20</v>
      </c>
      <c r="D30" s="62" t="s">
        <v>16</v>
      </c>
      <c r="E30" s="66">
        <v>1</v>
      </c>
      <c r="F30" s="33"/>
      <c r="G30" s="58" t="str">
        <f t="shared" si="3"/>
        <v xml:space="preserve">$   - </v>
      </c>
    </row>
    <row r="31" spans="1:7" x14ac:dyDescent="0.35">
      <c r="A31" s="59">
        <v>21</v>
      </c>
      <c r="B31" s="67" t="s">
        <v>25</v>
      </c>
      <c r="C31" s="64" t="s">
        <v>26</v>
      </c>
      <c r="D31" s="62" t="s">
        <v>16</v>
      </c>
      <c r="E31" s="64">
        <v>100</v>
      </c>
      <c r="F31" s="33"/>
      <c r="G31" s="58" t="str">
        <f t="shared" si="3"/>
        <v xml:space="preserve">$   - </v>
      </c>
    </row>
    <row r="32" spans="1:7" x14ac:dyDescent="0.35">
      <c r="A32" s="59">
        <v>22</v>
      </c>
      <c r="B32" s="67" t="s">
        <v>27</v>
      </c>
      <c r="C32" s="64" t="s">
        <v>26</v>
      </c>
      <c r="D32" s="62" t="s">
        <v>16</v>
      </c>
      <c r="E32" s="68">
        <v>50</v>
      </c>
      <c r="F32" s="33"/>
      <c r="G32" s="58" t="str">
        <f t="shared" si="3"/>
        <v xml:space="preserve">$   - </v>
      </c>
    </row>
    <row r="33" spans="1:7" x14ac:dyDescent="0.35">
      <c r="A33" s="59">
        <v>23</v>
      </c>
      <c r="B33" s="67" t="s">
        <v>28</v>
      </c>
      <c r="C33" s="64" t="s">
        <v>26</v>
      </c>
      <c r="D33" s="62" t="s">
        <v>16</v>
      </c>
      <c r="E33" s="68">
        <v>50</v>
      </c>
      <c r="F33" s="33"/>
      <c r="G33" s="58" t="str">
        <f t="shared" ref="G33:G34" si="4">IF(OR(ISTEXT(F33),ISBLANK(F33)), "$   - ",ROUND(E33*F33,2))</f>
        <v xml:space="preserve">$   - </v>
      </c>
    </row>
    <row r="34" spans="1:7" x14ac:dyDescent="0.35">
      <c r="A34" s="59">
        <v>24</v>
      </c>
      <c r="B34" s="67" t="s">
        <v>29</v>
      </c>
      <c r="C34" s="64" t="s">
        <v>26</v>
      </c>
      <c r="D34" s="62" t="s">
        <v>16</v>
      </c>
      <c r="E34" s="68">
        <v>50</v>
      </c>
      <c r="F34" s="33"/>
      <c r="G34" s="58" t="str">
        <f t="shared" si="4"/>
        <v xml:space="preserve">$   - </v>
      </c>
    </row>
    <row r="35" spans="1:7" x14ac:dyDescent="0.35">
      <c r="A35" s="59">
        <v>25</v>
      </c>
      <c r="B35" s="67" t="s">
        <v>30</v>
      </c>
      <c r="C35" s="64" t="s">
        <v>26</v>
      </c>
      <c r="D35" s="62" t="s">
        <v>16</v>
      </c>
      <c r="E35" s="68">
        <v>50</v>
      </c>
      <c r="F35" s="33"/>
      <c r="G35" s="58" t="str">
        <f t="shared" ref="G35" si="5">IF(OR(ISTEXT(F35),ISBLANK(F35)), "$   - ",ROUND(E35*F35,2))</f>
        <v xml:space="preserve">$   - </v>
      </c>
    </row>
    <row r="36" spans="1:7" x14ac:dyDescent="0.35">
      <c r="A36" s="59">
        <v>26</v>
      </c>
      <c r="B36" s="67" t="s">
        <v>37</v>
      </c>
      <c r="C36" s="64" t="s">
        <v>38</v>
      </c>
      <c r="D36" s="62" t="s">
        <v>16</v>
      </c>
      <c r="E36" s="68">
        <v>45</v>
      </c>
      <c r="F36" s="33"/>
      <c r="G36" s="58" t="str">
        <f t="shared" ref="G36" si="6">IF(OR(ISTEXT(F36),ISBLANK(F36)), "$   - ",ROUND(E36*F36,2))</f>
        <v xml:space="preserve">$   - </v>
      </c>
    </row>
    <row r="37" spans="1:7" x14ac:dyDescent="0.35">
      <c r="A37" s="59">
        <v>27</v>
      </c>
      <c r="B37" s="67" t="s">
        <v>31</v>
      </c>
      <c r="C37" s="64" t="s">
        <v>32</v>
      </c>
      <c r="D37" s="62" t="s">
        <v>16</v>
      </c>
      <c r="E37" s="68">
        <v>10</v>
      </c>
      <c r="F37" s="33"/>
      <c r="G37" s="58" t="str">
        <f t="shared" ref="G37" si="7">IF(OR(ISTEXT(F37),ISBLANK(F37)), "$   - ",ROUND(E37*F37,2))</f>
        <v xml:space="preserve">$   - </v>
      </c>
    </row>
    <row r="38" spans="1:7" s="5" customFormat="1" ht="16" thickBot="1" x14ac:dyDescent="0.3">
      <c r="A38" s="41" t="s">
        <v>35</v>
      </c>
      <c r="B38" s="92"/>
      <c r="C38" s="93"/>
      <c r="D38" s="93"/>
      <c r="E38" s="93"/>
      <c r="F38" s="42" t="s">
        <v>33</v>
      </c>
      <c r="G38" s="43">
        <f>SUM(G24:G37)</f>
        <v>0</v>
      </c>
    </row>
    <row r="39" spans="1:7" s="5" customFormat="1" ht="30" customHeight="1" thickTop="1" thickBot="1" x14ac:dyDescent="0.35">
      <c r="A39" s="111" t="s">
        <v>39</v>
      </c>
      <c r="B39" s="111"/>
      <c r="C39" s="111"/>
      <c r="D39" s="111"/>
      <c r="E39" s="111"/>
      <c r="F39" s="112"/>
      <c r="G39" s="113"/>
    </row>
    <row r="40" spans="1:7" s="5" customFormat="1" ht="30" customHeight="1" thickTop="1" x14ac:dyDescent="0.25">
      <c r="A40" s="78" t="s">
        <v>40</v>
      </c>
      <c r="B40" s="97" t="s">
        <v>41</v>
      </c>
      <c r="C40" s="98"/>
      <c r="D40" s="98"/>
      <c r="E40" s="98"/>
      <c r="F40" s="98"/>
      <c r="G40" s="99"/>
    </row>
    <row r="41" spans="1:7" x14ac:dyDescent="0.35">
      <c r="A41" s="59">
        <v>28</v>
      </c>
      <c r="B41" s="60" t="s">
        <v>14</v>
      </c>
      <c r="C41" s="61" t="s">
        <v>15</v>
      </c>
      <c r="D41" s="62" t="s">
        <v>16</v>
      </c>
      <c r="E41" s="62">
        <v>10</v>
      </c>
      <c r="F41" s="33"/>
      <c r="G41" s="58" t="str">
        <f t="shared" ref="G41:G54" si="8">IF(OR(ISTEXT(F41),ISBLANK(F41)), "$   - ",ROUND(E41*F41,2))</f>
        <v xml:space="preserve">$   - </v>
      </c>
    </row>
    <row r="42" spans="1:7" x14ac:dyDescent="0.35">
      <c r="A42" s="59">
        <v>29</v>
      </c>
      <c r="B42" s="60" t="s">
        <v>17</v>
      </c>
      <c r="C42" s="63" t="s">
        <v>18</v>
      </c>
      <c r="D42" s="62" t="s">
        <v>16</v>
      </c>
      <c r="E42" s="64">
        <v>550</v>
      </c>
      <c r="F42" s="33"/>
      <c r="G42" s="58" t="str">
        <f t="shared" si="8"/>
        <v xml:space="preserve">$   - </v>
      </c>
    </row>
    <row r="43" spans="1:7" x14ac:dyDescent="0.35">
      <c r="A43" s="59">
        <v>30</v>
      </c>
      <c r="B43" s="65" t="s">
        <v>19</v>
      </c>
      <c r="C43" s="64" t="s">
        <v>20</v>
      </c>
      <c r="D43" s="62" t="s">
        <v>16</v>
      </c>
      <c r="E43" s="66">
        <v>70</v>
      </c>
      <c r="F43" s="33"/>
      <c r="G43" s="58" t="str">
        <f t="shared" si="8"/>
        <v xml:space="preserve">$   - </v>
      </c>
    </row>
    <row r="44" spans="1:7" x14ac:dyDescent="0.35">
      <c r="A44" s="59">
        <v>31</v>
      </c>
      <c r="B44" s="65" t="s">
        <v>21</v>
      </c>
      <c r="C44" s="64" t="s">
        <v>20</v>
      </c>
      <c r="D44" s="62" t="s">
        <v>16</v>
      </c>
      <c r="E44" s="66">
        <v>30</v>
      </c>
      <c r="F44" s="33"/>
      <c r="G44" s="58" t="str">
        <f t="shared" si="8"/>
        <v xml:space="preserve">$   - </v>
      </c>
    </row>
    <row r="45" spans="1:7" x14ac:dyDescent="0.35">
      <c r="A45" s="59">
        <v>32</v>
      </c>
      <c r="B45" s="65" t="s">
        <v>22</v>
      </c>
      <c r="C45" s="64" t="s">
        <v>20</v>
      </c>
      <c r="D45" s="62" t="s">
        <v>16</v>
      </c>
      <c r="E45" s="66">
        <v>10</v>
      </c>
      <c r="F45" s="33"/>
      <c r="G45" s="58" t="str">
        <f t="shared" si="8"/>
        <v xml:space="preserve">$   - </v>
      </c>
    </row>
    <row r="46" spans="1:7" x14ac:dyDescent="0.35">
      <c r="A46" s="59">
        <v>33</v>
      </c>
      <c r="B46" s="65" t="s">
        <v>23</v>
      </c>
      <c r="C46" s="64" t="s">
        <v>20</v>
      </c>
      <c r="D46" s="62" t="s">
        <v>16</v>
      </c>
      <c r="E46" s="66">
        <v>5</v>
      </c>
      <c r="F46" s="33"/>
      <c r="G46" s="58" t="str">
        <f t="shared" si="8"/>
        <v xml:space="preserve">$   - </v>
      </c>
    </row>
    <row r="47" spans="1:7" x14ac:dyDescent="0.35">
      <c r="A47" s="59">
        <v>34</v>
      </c>
      <c r="B47" s="65" t="s">
        <v>24</v>
      </c>
      <c r="C47" s="64" t="s">
        <v>20</v>
      </c>
      <c r="D47" s="62" t="s">
        <v>16</v>
      </c>
      <c r="E47" s="66">
        <v>1</v>
      </c>
      <c r="F47" s="33"/>
      <c r="G47" s="58" t="str">
        <f t="shared" si="8"/>
        <v xml:space="preserve">$   - </v>
      </c>
    </row>
    <row r="48" spans="1:7" x14ac:dyDescent="0.35">
      <c r="A48" s="59">
        <v>35</v>
      </c>
      <c r="B48" s="67" t="s">
        <v>25</v>
      </c>
      <c r="C48" s="64" t="s">
        <v>26</v>
      </c>
      <c r="D48" s="62" t="s">
        <v>16</v>
      </c>
      <c r="E48" s="64">
        <v>75</v>
      </c>
      <c r="F48" s="33"/>
      <c r="G48" s="58" t="str">
        <f t="shared" si="8"/>
        <v xml:space="preserve">$   - </v>
      </c>
    </row>
    <row r="49" spans="1:7" x14ac:dyDescent="0.35">
      <c r="A49" s="59">
        <v>36</v>
      </c>
      <c r="B49" s="67" t="s">
        <v>27</v>
      </c>
      <c r="C49" s="64" t="s">
        <v>26</v>
      </c>
      <c r="D49" s="62" t="s">
        <v>16</v>
      </c>
      <c r="E49" s="68">
        <v>50</v>
      </c>
      <c r="F49" s="33"/>
      <c r="G49" s="58" t="str">
        <f t="shared" si="8"/>
        <v xml:space="preserve">$   - </v>
      </c>
    </row>
    <row r="50" spans="1:7" x14ac:dyDescent="0.35">
      <c r="A50" s="59">
        <v>37</v>
      </c>
      <c r="B50" s="67" t="s">
        <v>28</v>
      </c>
      <c r="C50" s="64" t="s">
        <v>26</v>
      </c>
      <c r="D50" s="62" t="s">
        <v>16</v>
      </c>
      <c r="E50" s="68">
        <v>50</v>
      </c>
      <c r="F50" s="33"/>
      <c r="G50" s="58" t="str">
        <f t="shared" si="8"/>
        <v xml:space="preserve">$   - </v>
      </c>
    </row>
    <row r="51" spans="1:7" x14ac:dyDescent="0.35">
      <c r="A51" s="59">
        <v>38</v>
      </c>
      <c r="B51" s="67" t="s">
        <v>29</v>
      </c>
      <c r="C51" s="64" t="s">
        <v>26</v>
      </c>
      <c r="D51" s="62" t="s">
        <v>16</v>
      </c>
      <c r="E51" s="68">
        <v>50</v>
      </c>
      <c r="F51" s="33"/>
      <c r="G51" s="58" t="str">
        <f t="shared" si="8"/>
        <v xml:space="preserve">$   - </v>
      </c>
    </row>
    <row r="52" spans="1:7" x14ac:dyDescent="0.35">
      <c r="A52" s="59">
        <v>39</v>
      </c>
      <c r="B52" s="67" t="s">
        <v>30</v>
      </c>
      <c r="C52" s="64" t="s">
        <v>26</v>
      </c>
      <c r="D52" s="62" t="s">
        <v>16</v>
      </c>
      <c r="E52" s="68">
        <v>25</v>
      </c>
      <c r="F52" s="33"/>
      <c r="G52" s="58" t="str">
        <f t="shared" si="8"/>
        <v xml:space="preserve">$   - </v>
      </c>
    </row>
    <row r="53" spans="1:7" x14ac:dyDescent="0.35">
      <c r="A53" s="59">
        <v>40</v>
      </c>
      <c r="B53" s="67" t="s">
        <v>37</v>
      </c>
      <c r="C53" s="64" t="s">
        <v>38</v>
      </c>
      <c r="D53" s="62" t="s">
        <v>16</v>
      </c>
      <c r="E53" s="68">
        <v>2250</v>
      </c>
      <c r="F53" s="33"/>
      <c r="G53" s="58" t="str">
        <f t="shared" si="8"/>
        <v xml:space="preserve">$   - </v>
      </c>
    </row>
    <row r="54" spans="1:7" ht="15.75" customHeight="1" x14ac:dyDescent="0.35">
      <c r="A54" s="59">
        <v>41</v>
      </c>
      <c r="B54" s="67" t="s">
        <v>31</v>
      </c>
      <c r="C54" s="64" t="s">
        <v>32</v>
      </c>
      <c r="D54" s="62" t="s">
        <v>16</v>
      </c>
      <c r="E54" s="68">
        <v>10</v>
      </c>
      <c r="F54" s="33"/>
      <c r="G54" s="58" t="str">
        <f t="shared" si="8"/>
        <v xml:space="preserve">$   - </v>
      </c>
    </row>
    <row r="55" spans="1:7" s="5" customFormat="1" ht="16" thickBot="1" x14ac:dyDescent="0.3">
      <c r="A55" s="76" t="s">
        <v>40</v>
      </c>
      <c r="B55" s="118"/>
      <c r="C55" s="110"/>
      <c r="D55" s="110"/>
      <c r="E55" s="119"/>
      <c r="F55" s="42" t="s">
        <v>33</v>
      </c>
      <c r="G55" s="77">
        <f>SUM(G41:G54)</f>
        <v>0</v>
      </c>
    </row>
    <row r="56" spans="1:7" ht="36.75" customHeight="1" thickTop="1" thickBot="1" x14ac:dyDescent="0.4">
      <c r="A56" s="120" t="s">
        <v>42</v>
      </c>
      <c r="B56" s="121"/>
      <c r="C56" s="121"/>
      <c r="D56" s="121"/>
      <c r="E56" s="121"/>
      <c r="F56" s="121"/>
      <c r="G56" s="122"/>
    </row>
    <row r="57" spans="1:7" s="5" customFormat="1" ht="30" customHeight="1" thickTop="1" x14ac:dyDescent="0.25">
      <c r="A57" s="78" t="s">
        <v>43</v>
      </c>
      <c r="B57" s="97" t="s">
        <v>44</v>
      </c>
      <c r="C57" s="98"/>
      <c r="D57" s="98"/>
      <c r="E57" s="98"/>
      <c r="F57" s="98"/>
      <c r="G57" s="99"/>
    </row>
    <row r="58" spans="1:7" x14ac:dyDescent="0.35">
      <c r="A58" s="59">
        <v>42</v>
      </c>
      <c r="B58" s="60" t="s">
        <v>14</v>
      </c>
      <c r="C58" s="61" t="s">
        <v>15</v>
      </c>
      <c r="D58" s="62" t="s">
        <v>16</v>
      </c>
      <c r="E58" s="62">
        <v>10</v>
      </c>
      <c r="F58" s="33"/>
      <c r="G58" s="58" t="str">
        <f t="shared" ref="G58:G71" si="9">IF(OR(ISTEXT(F58),ISBLANK(F58)), "$   - ",ROUND(E58*F58,2))</f>
        <v xml:space="preserve">$   - </v>
      </c>
    </row>
    <row r="59" spans="1:7" x14ac:dyDescent="0.35">
      <c r="A59" s="59">
        <v>43</v>
      </c>
      <c r="B59" s="60" t="s">
        <v>17</v>
      </c>
      <c r="C59" s="63" t="s">
        <v>18</v>
      </c>
      <c r="D59" s="62" t="s">
        <v>16</v>
      </c>
      <c r="E59" s="64">
        <v>560</v>
      </c>
      <c r="F59" s="33"/>
      <c r="G59" s="58" t="str">
        <f t="shared" si="9"/>
        <v xml:space="preserve">$   - </v>
      </c>
    </row>
    <row r="60" spans="1:7" x14ac:dyDescent="0.35">
      <c r="A60" s="59">
        <v>44</v>
      </c>
      <c r="B60" s="65" t="s">
        <v>19</v>
      </c>
      <c r="C60" s="64" t="s">
        <v>20</v>
      </c>
      <c r="D60" s="62" t="s">
        <v>16</v>
      </c>
      <c r="E60" s="66">
        <v>70</v>
      </c>
      <c r="F60" s="33"/>
      <c r="G60" s="58" t="str">
        <f t="shared" si="9"/>
        <v xml:space="preserve">$   - </v>
      </c>
    </row>
    <row r="61" spans="1:7" x14ac:dyDescent="0.35">
      <c r="A61" s="59">
        <v>45</v>
      </c>
      <c r="B61" s="65" t="s">
        <v>21</v>
      </c>
      <c r="C61" s="64" t="s">
        <v>20</v>
      </c>
      <c r="D61" s="62" t="s">
        <v>16</v>
      </c>
      <c r="E61" s="66">
        <v>30</v>
      </c>
      <c r="F61" s="33"/>
      <c r="G61" s="58" t="str">
        <f t="shared" si="9"/>
        <v xml:space="preserve">$   - </v>
      </c>
    </row>
    <row r="62" spans="1:7" x14ac:dyDescent="0.35">
      <c r="A62" s="59">
        <v>46</v>
      </c>
      <c r="B62" s="65" t="s">
        <v>22</v>
      </c>
      <c r="C62" s="64" t="s">
        <v>20</v>
      </c>
      <c r="D62" s="62" t="s">
        <v>16</v>
      </c>
      <c r="E62" s="66">
        <v>10</v>
      </c>
      <c r="F62" s="33"/>
      <c r="G62" s="58" t="str">
        <f t="shared" si="9"/>
        <v xml:space="preserve">$   - </v>
      </c>
    </row>
    <row r="63" spans="1:7" x14ac:dyDescent="0.35">
      <c r="A63" s="59">
        <v>47</v>
      </c>
      <c r="B63" s="65" t="s">
        <v>23</v>
      </c>
      <c r="C63" s="64" t="s">
        <v>20</v>
      </c>
      <c r="D63" s="62" t="s">
        <v>16</v>
      </c>
      <c r="E63" s="66">
        <v>5</v>
      </c>
      <c r="F63" s="33"/>
      <c r="G63" s="58" t="str">
        <f t="shared" si="9"/>
        <v xml:space="preserve">$   - </v>
      </c>
    </row>
    <row r="64" spans="1:7" x14ac:dyDescent="0.35">
      <c r="A64" s="59">
        <v>48</v>
      </c>
      <c r="B64" s="65" t="s">
        <v>24</v>
      </c>
      <c r="C64" s="64" t="s">
        <v>20</v>
      </c>
      <c r="D64" s="62" t="s">
        <v>16</v>
      </c>
      <c r="E64" s="66">
        <v>1</v>
      </c>
      <c r="F64" s="33"/>
      <c r="G64" s="58" t="str">
        <f t="shared" si="9"/>
        <v xml:space="preserve">$   - </v>
      </c>
    </row>
    <row r="65" spans="1:7" x14ac:dyDescent="0.35">
      <c r="A65" s="59">
        <v>49</v>
      </c>
      <c r="B65" s="67" t="s">
        <v>25</v>
      </c>
      <c r="C65" s="64" t="s">
        <v>26</v>
      </c>
      <c r="D65" s="62" t="s">
        <v>16</v>
      </c>
      <c r="E65" s="64">
        <v>50</v>
      </c>
      <c r="F65" s="33"/>
      <c r="G65" s="58" t="str">
        <f t="shared" si="9"/>
        <v xml:space="preserve">$   - </v>
      </c>
    </row>
    <row r="66" spans="1:7" x14ac:dyDescent="0.35">
      <c r="A66" s="59">
        <v>50</v>
      </c>
      <c r="B66" s="67" t="s">
        <v>27</v>
      </c>
      <c r="C66" s="64" t="s">
        <v>26</v>
      </c>
      <c r="D66" s="62" t="s">
        <v>16</v>
      </c>
      <c r="E66" s="68">
        <v>25</v>
      </c>
      <c r="F66" s="33"/>
      <c r="G66" s="58" t="str">
        <f t="shared" si="9"/>
        <v xml:space="preserve">$   - </v>
      </c>
    </row>
    <row r="67" spans="1:7" x14ac:dyDescent="0.35">
      <c r="A67" s="59">
        <v>51</v>
      </c>
      <c r="B67" s="67" t="s">
        <v>28</v>
      </c>
      <c r="C67" s="64" t="s">
        <v>26</v>
      </c>
      <c r="D67" s="62" t="s">
        <v>16</v>
      </c>
      <c r="E67" s="68">
        <v>25</v>
      </c>
      <c r="F67" s="33"/>
      <c r="G67" s="58" t="str">
        <f t="shared" si="9"/>
        <v xml:space="preserve">$   - </v>
      </c>
    </row>
    <row r="68" spans="1:7" x14ac:dyDescent="0.35">
      <c r="A68" s="59">
        <v>52</v>
      </c>
      <c r="B68" s="67" t="s">
        <v>29</v>
      </c>
      <c r="C68" s="64" t="s">
        <v>26</v>
      </c>
      <c r="D68" s="62" t="s">
        <v>16</v>
      </c>
      <c r="E68" s="68">
        <v>25</v>
      </c>
      <c r="F68" s="33"/>
      <c r="G68" s="58" t="str">
        <f t="shared" si="9"/>
        <v xml:space="preserve">$   - </v>
      </c>
    </row>
    <row r="69" spans="1:7" x14ac:dyDescent="0.35">
      <c r="A69" s="59">
        <v>53</v>
      </c>
      <c r="B69" s="67" t="s">
        <v>30</v>
      </c>
      <c r="C69" s="64" t="s">
        <v>26</v>
      </c>
      <c r="D69" s="62" t="s">
        <v>16</v>
      </c>
      <c r="E69" s="68">
        <v>25</v>
      </c>
      <c r="F69" s="33"/>
      <c r="G69" s="58" t="str">
        <f t="shared" si="9"/>
        <v xml:space="preserve">$   - </v>
      </c>
    </row>
    <row r="70" spans="1:7" x14ac:dyDescent="0.35">
      <c r="A70" s="59">
        <v>54</v>
      </c>
      <c r="B70" s="67" t="s">
        <v>37</v>
      </c>
      <c r="C70" s="64" t="s">
        <v>38</v>
      </c>
      <c r="D70" s="62" t="s">
        <v>16</v>
      </c>
      <c r="E70" s="68">
        <v>2250</v>
      </c>
      <c r="F70" s="33"/>
      <c r="G70" s="58" t="str">
        <f t="shared" si="9"/>
        <v xml:space="preserve">$   - </v>
      </c>
    </row>
    <row r="71" spans="1:7" ht="15.75" customHeight="1" x14ac:dyDescent="0.35">
      <c r="A71" s="59">
        <v>55</v>
      </c>
      <c r="B71" s="67" t="s">
        <v>31</v>
      </c>
      <c r="C71" s="64" t="s">
        <v>32</v>
      </c>
      <c r="D71" s="62" t="s">
        <v>16</v>
      </c>
      <c r="E71" s="68">
        <v>10</v>
      </c>
      <c r="F71" s="33"/>
      <c r="G71" s="58" t="str">
        <f t="shared" si="9"/>
        <v xml:space="preserve">$   - </v>
      </c>
    </row>
    <row r="72" spans="1:7" s="5" customFormat="1" ht="16" thickBot="1" x14ac:dyDescent="0.3">
      <c r="A72" s="41" t="s">
        <v>43</v>
      </c>
      <c r="B72" s="92"/>
      <c r="C72" s="93"/>
      <c r="D72" s="93"/>
      <c r="E72" s="93"/>
      <c r="F72" s="42" t="s">
        <v>33</v>
      </c>
      <c r="G72" s="43">
        <f>SUM(G58:G71)</f>
        <v>0</v>
      </c>
    </row>
    <row r="73" spans="1:7" s="5" customFormat="1" ht="16" thickTop="1" x14ac:dyDescent="0.25">
      <c r="A73" s="69"/>
      <c r="B73" s="70"/>
      <c r="C73" s="71"/>
      <c r="D73" s="71"/>
      <c r="E73" s="71"/>
      <c r="F73" s="72"/>
      <c r="G73" s="75"/>
    </row>
    <row r="74" spans="1:7" s="5" customFormat="1" ht="30" customHeight="1" x14ac:dyDescent="0.3">
      <c r="A74" s="94" t="s">
        <v>45</v>
      </c>
      <c r="B74" s="95"/>
      <c r="C74" s="95"/>
      <c r="D74" s="95"/>
      <c r="E74" s="95"/>
      <c r="F74" s="95"/>
      <c r="G74" s="96"/>
    </row>
    <row r="75" spans="1:7" s="5" customFormat="1" ht="30" customHeight="1" x14ac:dyDescent="0.25">
      <c r="A75" s="74" t="s">
        <v>46</v>
      </c>
      <c r="B75" s="97" t="s">
        <v>47</v>
      </c>
      <c r="C75" s="98"/>
      <c r="D75" s="98"/>
      <c r="E75" s="98"/>
      <c r="F75" s="98"/>
      <c r="G75" s="99"/>
    </row>
    <row r="76" spans="1:7" x14ac:dyDescent="0.35">
      <c r="A76" s="59">
        <v>56</v>
      </c>
      <c r="B76" s="60" t="s">
        <v>14</v>
      </c>
      <c r="C76" s="61" t="s">
        <v>15</v>
      </c>
      <c r="D76" s="62" t="s">
        <v>16</v>
      </c>
      <c r="E76" s="62">
        <v>10</v>
      </c>
      <c r="F76" s="33"/>
      <c r="G76" s="58" t="str">
        <f t="shared" ref="G76:G89" si="10">IF(OR(ISTEXT(F76),ISBLANK(F76)), "$   - ",ROUND(E76*F76,2))</f>
        <v xml:space="preserve">$   - </v>
      </c>
    </row>
    <row r="77" spans="1:7" x14ac:dyDescent="0.35">
      <c r="A77" s="59">
        <v>57</v>
      </c>
      <c r="B77" s="60" t="s">
        <v>17</v>
      </c>
      <c r="C77" s="63" t="s">
        <v>18</v>
      </c>
      <c r="D77" s="62" t="s">
        <v>16</v>
      </c>
      <c r="E77" s="64">
        <v>550</v>
      </c>
      <c r="F77" s="33"/>
      <c r="G77" s="58" t="str">
        <f t="shared" si="10"/>
        <v xml:space="preserve">$   - </v>
      </c>
    </row>
    <row r="78" spans="1:7" x14ac:dyDescent="0.35">
      <c r="A78" s="59">
        <v>58</v>
      </c>
      <c r="B78" s="65" t="s">
        <v>19</v>
      </c>
      <c r="C78" s="64" t="s">
        <v>20</v>
      </c>
      <c r="D78" s="62" t="s">
        <v>16</v>
      </c>
      <c r="E78" s="66">
        <v>100</v>
      </c>
      <c r="F78" s="33"/>
      <c r="G78" s="58" t="str">
        <f t="shared" si="10"/>
        <v xml:space="preserve">$   - </v>
      </c>
    </row>
    <row r="79" spans="1:7" x14ac:dyDescent="0.35">
      <c r="A79" s="59">
        <v>59</v>
      </c>
      <c r="B79" s="65" t="s">
        <v>21</v>
      </c>
      <c r="C79" s="64" t="s">
        <v>20</v>
      </c>
      <c r="D79" s="62" t="s">
        <v>16</v>
      </c>
      <c r="E79" s="66">
        <v>35</v>
      </c>
      <c r="F79" s="33"/>
      <c r="G79" s="58" t="str">
        <f t="shared" si="10"/>
        <v xml:space="preserve">$   - </v>
      </c>
    </row>
    <row r="80" spans="1:7" x14ac:dyDescent="0.35">
      <c r="A80" s="59">
        <v>60</v>
      </c>
      <c r="B80" s="65" t="s">
        <v>22</v>
      </c>
      <c r="C80" s="64" t="s">
        <v>20</v>
      </c>
      <c r="D80" s="62" t="s">
        <v>16</v>
      </c>
      <c r="E80" s="66">
        <v>10</v>
      </c>
      <c r="F80" s="33"/>
      <c r="G80" s="58" t="str">
        <f t="shared" si="10"/>
        <v xml:space="preserve">$   - </v>
      </c>
    </row>
    <row r="81" spans="1:7" x14ac:dyDescent="0.35">
      <c r="A81" s="59">
        <v>61</v>
      </c>
      <c r="B81" s="65" t="s">
        <v>23</v>
      </c>
      <c r="C81" s="64" t="s">
        <v>20</v>
      </c>
      <c r="D81" s="62" t="s">
        <v>16</v>
      </c>
      <c r="E81" s="66">
        <v>5</v>
      </c>
      <c r="F81" s="33"/>
      <c r="G81" s="58" t="str">
        <f t="shared" si="10"/>
        <v xml:space="preserve">$   - </v>
      </c>
    </row>
    <row r="82" spans="1:7" x14ac:dyDescent="0.35">
      <c r="A82" s="59">
        <v>62</v>
      </c>
      <c r="B82" s="65" t="s">
        <v>24</v>
      </c>
      <c r="C82" s="64" t="s">
        <v>20</v>
      </c>
      <c r="D82" s="62" t="s">
        <v>16</v>
      </c>
      <c r="E82" s="66">
        <v>1</v>
      </c>
      <c r="F82" s="33"/>
      <c r="G82" s="58" t="str">
        <f t="shared" si="10"/>
        <v xml:space="preserve">$   - </v>
      </c>
    </row>
    <row r="83" spans="1:7" x14ac:dyDescent="0.35">
      <c r="A83" s="59">
        <v>63</v>
      </c>
      <c r="B83" s="67" t="s">
        <v>25</v>
      </c>
      <c r="C83" s="64" t="s">
        <v>26</v>
      </c>
      <c r="D83" s="62" t="s">
        <v>16</v>
      </c>
      <c r="E83" s="64">
        <v>50</v>
      </c>
      <c r="F83" s="33"/>
      <c r="G83" s="58" t="str">
        <f t="shared" si="10"/>
        <v xml:space="preserve">$   - </v>
      </c>
    </row>
    <row r="84" spans="1:7" x14ac:dyDescent="0.35">
      <c r="A84" s="59">
        <v>64</v>
      </c>
      <c r="B84" s="67" t="s">
        <v>27</v>
      </c>
      <c r="C84" s="64" t="s">
        <v>26</v>
      </c>
      <c r="D84" s="62" t="s">
        <v>16</v>
      </c>
      <c r="E84" s="68">
        <v>25</v>
      </c>
      <c r="F84" s="33"/>
      <c r="G84" s="58" t="str">
        <f t="shared" si="10"/>
        <v xml:space="preserve">$   - </v>
      </c>
    </row>
    <row r="85" spans="1:7" x14ac:dyDescent="0.35">
      <c r="A85" s="59">
        <v>65</v>
      </c>
      <c r="B85" s="67" t="s">
        <v>28</v>
      </c>
      <c r="C85" s="64" t="s">
        <v>26</v>
      </c>
      <c r="D85" s="62" t="s">
        <v>16</v>
      </c>
      <c r="E85" s="68">
        <v>25</v>
      </c>
      <c r="F85" s="33"/>
      <c r="G85" s="58" t="str">
        <f t="shared" si="10"/>
        <v xml:space="preserve">$   - </v>
      </c>
    </row>
    <row r="86" spans="1:7" x14ac:dyDescent="0.35">
      <c r="A86" s="59">
        <v>66</v>
      </c>
      <c r="B86" s="67" t="s">
        <v>29</v>
      </c>
      <c r="C86" s="64" t="s">
        <v>26</v>
      </c>
      <c r="D86" s="62" t="s">
        <v>16</v>
      </c>
      <c r="E86" s="68">
        <v>25</v>
      </c>
      <c r="F86" s="33"/>
      <c r="G86" s="58" t="str">
        <f t="shared" si="10"/>
        <v xml:space="preserve">$   - </v>
      </c>
    </row>
    <row r="87" spans="1:7" x14ac:dyDescent="0.35">
      <c r="A87" s="59">
        <v>67</v>
      </c>
      <c r="B87" s="67" t="s">
        <v>30</v>
      </c>
      <c r="C87" s="64" t="s">
        <v>26</v>
      </c>
      <c r="D87" s="62" t="s">
        <v>16</v>
      </c>
      <c r="E87" s="68">
        <v>25</v>
      </c>
      <c r="F87" s="33"/>
      <c r="G87" s="58" t="str">
        <f t="shared" si="10"/>
        <v xml:space="preserve">$   - </v>
      </c>
    </row>
    <row r="88" spans="1:7" x14ac:dyDescent="0.35">
      <c r="A88" s="59">
        <v>68</v>
      </c>
      <c r="B88" s="67" t="s">
        <v>37</v>
      </c>
      <c r="C88" s="64" t="s">
        <v>38</v>
      </c>
      <c r="D88" s="62" t="s">
        <v>16</v>
      </c>
      <c r="E88" s="68">
        <v>2070</v>
      </c>
      <c r="F88" s="33"/>
      <c r="G88" s="58" t="str">
        <f t="shared" si="10"/>
        <v xml:space="preserve">$   - </v>
      </c>
    </row>
    <row r="89" spans="1:7" ht="15.75" customHeight="1" x14ac:dyDescent="0.35">
      <c r="A89" s="59">
        <v>69</v>
      </c>
      <c r="B89" s="67" t="s">
        <v>31</v>
      </c>
      <c r="C89" s="64" t="s">
        <v>32</v>
      </c>
      <c r="D89" s="62" t="s">
        <v>16</v>
      </c>
      <c r="E89" s="68">
        <v>10</v>
      </c>
      <c r="F89" s="33"/>
      <c r="G89" s="58" t="str">
        <f t="shared" si="10"/>
        <v xml:space="preserve">$   - </v>
      </c>
    </row>
    <row r="90" spans="1:7" s="5" customFormat="1" ht="16" thickBot="1" x14ac:dyDescent="0.3">
      <c r="A90" s="41" t="s">
        <v>46</v>
      </c>
      <c r="B90" s="92"/>
      <c r="C90" s="93"/>
      <c r="D90" s="93"/>
      <c r="E90" s="93"/>
      <c r="F90" s="42" t="s">
        <v>33</v>
      </c>
      <c r="G90" s="43">
        <f>SUM(G76:G89)</f>
        <v>0</v>
      </c>
    </row>
    <row r="91" spans="1:7" s="5" customFormat="1" ht="16" thickTop="1" x14ac:dyDescent="0.25">
      <c r="A91" s="69"/>
      <c r="B91" s="70"/>
      <c r="C91" s="71"/>
      <c r="D91" s="71"/>
      <c r="E91" s="71"/>
      <c r="F91" s="72"/>
      <c r="G91" s="75"/>
    </row>
    <row r="92" spans="1:7" s="5" customFormat="1" ht="30" customHeight="1" x14ac:dyDescent="0.3">
      <c r="A92" s="94" t="s">
        <v>48</v>
      </c>
      <c r="B92" s="95"/>
      <c r="C92" s="95"/>
      <c r="D92" s="95"/>
      <c r="E92" s="95"/>
      <c r="F92" s="95"/>
      <c r="G92" s="96"/>
    </row>
    <row r="93" spans="1:7" s="5" customFormat="1" ht="30" customHeight="1" x14ac:dyDescent="0.25">
      <c r="A93" s="74" t="s">
        <v>49</v>
      </c>
      <c r="B93" s="97" t="s">
        <v>50</v>
      </c>
      <c r="C93" s="98"/>
      <c r="D93" s="98"/>
      <c r="E93" s="98"/>
      <c r="F93" s="98"/>
      <c r="G93" s="99"/>
    </row>
    <row r="94" spans="1:7" x14ac:dyDescent="0.35">
      <c r="A94" s="59">
        <v>70</v>
      </c>
      <c r="B94" s="60" t="s">
        <v>14</v>
      </c>
      <c r="C94" s="61" t="s">
        <v>15</v>
      </c>
      <c r="D94" s="62" t="s">
        <v>16</v>
      </c>
      <c r="E94" s="62">
        <v>10</v>
      </c>
      <c r="F94" s="33"/>
      <c r="G94" s="58" t="str">
        <f t="shared" ref="G94:G107" si="11">IF(OR(ISTEXT(F94),ISBLANK(F94)), "$   - ",ROUND(E94*F94,2))</f>
        <v xml:space="preserve">$   - </v>
      </c>
    </row>
    <row r="95" spans="1:7" x14ac:dyDescent="0.35">
      <c r="A95" s="59">
        <v>71</v>
      </c>
      <c r="B95" s="60" t="s">
        <v>17</v>
      </c>
      <c r="C95" s="63" t="s">
        <v>18</v>
      </c>
      <c r="D95" s="62" t="s">
        <v>16</v>
      </c>
      <c r="E95" s="64">
        <v>610</v>
      </c>
      <c r="F95" s="33"/>
      <c r="G95" s="58" t="str">
        <f t="shared" si="11"/>
        <v xml:space="preserve">$   - </v>
      </c>
    </row>
    <row r="96" spans="1:7" x14ac:dyDescent="0.35">
      <c r="A96" s="59">
        <v>72</v>
      </c>
      <c r="B96" s="65" t="s">
        <v>19</v>
      </c>
      <c r="C96" s="64" t="s">
        <v>20</v>
      </c>
      <c r="D96" s="62" t="s">
        <v>16</v>
      </c>
      <c r="E96" s="66">
        <v>100</v>
      </c>
      <c r="F96" s="33"/>
      <c r="G96" s="58" t="str">
        <f t="shared" si="11"/>
        <v xml:space="preserve">$   - </v>
      </c>
    </row>
    <row r="97" spans="1:7" x14ac:dyDescent="0.35">
      <c r="A97" s="59">
        <v>73</v>
      </c>
      <c r="B97" s="65" t="s">
        <v>21</v>
      </c>
      <c r="C97" s="64" t="s">
        <v>20</v>
      </c>
      <c r="D97" s="62" t="s">
        <v>16</v>
      </c>
      <c r="E97" s="66">
        <v>35</v>
      </c>
      <c r="F97" s="33"/>
      <c r="G97" s="58" t="str">
        <f t="shared" si="11"/>
        <v xml:space="preserve">$   - </v>
      </c>
    </row>
    <row r="98" spans="1:7" x14ac:dyDescent="0.35">
      <c r="A98" s="59">
        <v>74</v>
      </c>
      <c r="B98" s="65" t="s">
        <v>22</v>
      </c>
      <c r="C98" s="64" t="s">
        <v>20</v>
      </c>
      <c r="D98" s="62" t="s">
        <v>16</v>
      </c>
      <c r="E98" s="66">
        <v>10</v>
      </c>
      <c r="F98" s="33"/>
      <c r="G98" s="58" t="str">
        <f t="shared" si="11"/>
        <v xml:space="preserve">$   - </v>
      </c>
    </row>
    <row r="99" spans="1:7" x14ac:dyDescent="0.35">
      <c r="A99" s="59">
        <v>75</v>
      </c>
      <c r="B99" s="65" t="s">
        <v>23</v>
      </c>
      <c r="C99" s="64" t="s">
        <v>20</v>
      </c>
      <c r="D99" s="62" t="s">
        <v>16</v>
      </c>
      <c r="E99" s="66">
        <v>5</v>
      </c>
      <c r="F99" s="33"/>
      <c r="G99" s="58" t="str">
        <f t="shared" si="11"/>
        <v xml:space="preserve">$   - </v>
      </c>
    </row>
    <row r="100" spans="1:7" x14ac:dyDescent="0.35">
      <c r="A100" s="59">
        <v>76</v>
      </c>
      <c r="B100" s="65" t="s">
        <v>24</v>
      </c>
      <c r="C100" s="64" t="s">
        <v>20</v>
      </c>
      <c r="D100" s="62" t="s">
        <v>16</v>
      </c>
      <c r="E100" s="66">
        <v>1</v>
      </c>
      <c r="F100" s="33"/>
      <c r="G100" s="58" t="str">
        <f t="shared" si="11"/>
        <v xml:space="preserve">$   - </v>
      </c>
    </row>
    <row r="101" spans="1:7" x14ac:dyDescent="0.35">
      <c r="A101" s="59">
        <v>77</v>
      </c>
      <c r="B101" s="67" t="s">
        <v>25</v>
      </c>
      <c r="C101" s="64" t="s">
        <v>26</v>
      </c>
      <c r="D101" s="62" t="s">
        <v>16</v>
      </c>
      <c r="E101" s="64">
        <v>50</v>
      </c>
      <c r="F101" s="33"/>
      <c r="G101" s="58" t="str">
        <f t="shared" si="11"/>
        <v xml:space="preserve">$   - </v>
      </c>
    </row>
    <row r="102" spans="1:7" x14ac:dyDescent="0.35">
      <c r="A102" s="59">
        <v>78</v>
      </c>
      <c r="B102" s="67" t="s">
        <v>27</v>
      </c>
      <c r="C102" s="64" t="s">
        <v>26</v>
      </c>
      <c r="D102" s="62" t="s">
        <v>16</v>
      </c>
      <c r="E102" s="68">
        <v>25</v>
      </c>
      <c r="F102" s="33"/>
      <c r="G102" s="58" t="str">
        <f t="shared" si="11"/>
        <v xml:space="preserve">$   - </v>
      </c>
    </row>
    <row r="103" spans="1:7" x14ac:dyDescent="0.35">
      <c r="A103" s="59">
        <v>79</v>
      </c>
      <c r="B103" s="67" t="s">
        <v>28</v>
      </c>
      <c r="C103" s="64" t="s">
        <v>26</v>
      </c>
      <c r="D103" s="62" t="s">
        <v>16</v>
      </c>
      <c r="E103" s="68">
        <v>25</v>
      </c>
      <c r="F103" s="33"/>
      <c r="G103" s="58" t="str">
        <f t="shared" si="11"/>
        <v xml:space="preserve">$   - </v>
      </c>
    </row>
    <row r="104" spans="1:7" x14ac:dyDescent="0.35">
      <c r="A104" s="59">
        <v>80</v>
      </c>
      <c r="B104" s="67" t="s">
        <v>29</v>
      </c>
      <c r="C104" s="64" t="s">
        <v>26</v>
      </c>
      <c r="D104" s="62" t="s">
        <v>16</v>
      </c>
      <c r="E104" s="68">
        <v>25</v>
      </c>
      <c r="F104" s="33"/>
      <c r="G104" s="58" t="str">
        <f t="shared" si="11"/>
        <v xml:space="preserve">$   - </v>
      </c>
    </row>
    <row r="105" spans="1:7" x14ac:dyDescent="0.35">
      <c r="A105" s="59">
        <v>81</v>
      </c>
      <c r="B105" s="67" t="s">
        <v>30</v>
      </c>
      <c r="C105" s="64" t="s">
        <v>26</v>
      </c>
      <c r="D105" s="62" t="s">
        <v>16</v>
      </c>
      <c r="E105" s="68">
        <v>25</v>
      </c>
      <c r="F105" s="33"/>
      <c r="G105" s="58" t="str">
        <f t="shared" si="11"/>
        <v xml:space="preserve">$   - </v>
      </c>
    </row>
    <row r="106" spans="1:7" x14ac:dyDescent="0.35">
      <c r="A106" s="59">
        <v>82</v>
      </c>
      <c r="B106" s="67" t="s">
        <v>37</v>
      </c>
      <c r="C106" s="64" t="s">
        <v>38</v>
      </c>
      <c r="D106" s="62" t="s">
        <v>16</v>
      </c>
      <c r="E106" s="68">
        <v>45</v>
      </c>
      <c r="F106" s="33"/>
      <c r="G106" s="58" t="str">
        <f t="shared" si="11"/>
        <v xml:space="preserve">$   - </v>
      </c>
    </row>
    <row r="107" spans="1:7" ht="15.75" customHeight="1" x14ac:dyDescent="0.35">
      <c r="A107" s="59">
        <v>83</v>
      </c>
      <c r="B107" s="67" t="s">
        <v>31</v>
      </c>
      <c r="C107" s="64" t="s">
        <v>32</v>
      </c>
      <c r="D107" s="62" t="s">
        <v>16</v>
      </c>
      <c r="E107" s="68">
        <v>100</v>
      </c>
      <c r="F107" s="33"/>
      <c r="G107" s="58" t="str">
        <f t="shared" si="11"/>
        <v xml:space="preserve">$   - </v>
      </c>
    </row>
    <row r="108" spans="1:7" s="5" customFormat="1" ht="16" thickBot="1" x14ac:dyDescent="0.3">
      <c r="A108" s="41" t="s">
        <v>49</v>
      </c>
      <c r="B108" s="92"/>
      <c r="C108" s="93"/>
      <c r="D108" s="93"/>
      <c r="E108" s="93"/>
      <c r="F108" s="42" t="s">
        <v>33</v>
      </c>
      <c r="G108" s="43">
        <f>SUM(G94:G107)</f>
        <v>0</v>
      </c>
    </row>
    <row r="109" spans="1:7" s="5" customFormat="1" ht="16" thickTop="1" x14ac:dyDescent="0.25">
      <c r="A109" s="69"/>
      <c r="B109" s="70"/>
      <c r="C109" s="71"/>
      <c r="D109" s="71"/>
      <c r="E109" s="71"/>
      <c r="F109" s="72"/>
      <c r="G109" s="75"/>
    </row>
    <row r="110" spans="1:7" s="5" customFormat="1" ht="30" customHeight="1" x14ac:dyDescent="0.3">
      <c r="A110" s="94" t="s">
        <v>51</v>
      </c>
      <c r="B110" s="95"/>
      <c r="C110" s="95"/>
      <c r="D110" s="95"/>
      <c r="E110" s="95"/>
      <c r="F110" s="95"/>
      <c r="G110" s="96"/>
    </row>
    <row r="111" spans="1:7" s="5" customFormat="1" ht="30" customHeight="1" x14ac:dyDescent="0.25">
      <c r="A111" s="74" t="s">
        <v>52</v>
      </c>
      <c r="B111" s="97" t="s">
        <v>53</v>
      </c>
      <c r="C111" s="98"/>
      <c r="D111" s="98"/>
      <c r="E111" s="98"/>
      <c r="F111" s="98"/>
      <c r="G111" s="99"/>
    </row>
    <row r="112" spans="1:7" x14ac:dyDescent="0.35">
      <c r="A112" s="59">
        <v>84</v>
      </c>
      <c r="B112" s="60" t="s">
        <v>14</v>
      </c>
      <c r="C112" s="61" t="s">
        <v>15</v>
      </c>
      <c r="D112" s="62" t="s">
        <v>16</v>
      </c>
      <c r="E112" s="62">
        <v>10</v>
      </c>
      <c r="F112" s="33"/>
      <c r="G112" s="58" t="str">
        <f t="shared" ref="G112:G125" si="12">IF(OR(ISTEXT(F112),ISBLANK(F112)), "$   - ",ROUND(E112*F112,2))</f>
        <v xml:space="preserve">$   - </v>
      </c>
    </row>
    <row r="113" spans="1:7" x14ac:dyDescent="0.35">
      <c r="A113" s="59">
        <v>85</v>
      </c>
      <c r="B113" s="60" t="s">
        <v>17</v>
      </c>
      <c r="C113" s="63" t="s">
        <v>18</v>
      </c>
      <c r="D113" s="62" t="s">
        <v>16</v>
      </c>
      <c r="E113" s="64">
        <v>460</v>
      </c>
      <c r="F113" s="33"/>
      <c r="G113" s="58" t="str">
        <f t="shared" si="12"/>
        <v xml:space="preserve">$   - </v>
      </c>
    </row>
    <row r="114" spans="1:7" x14ac:dyDescent="0.35">
      <c r="A114" s="59">
        <v>86</v>
      </c>
      <c r="B114" s="65" t="s">
        <v>19</v>
      </c>
      <c r="C114" s="64" t="s">
        <v>20</v>
      </c>
      <c r="D114" s="62" t="s">
        <v>16</v>
      </c>
      <c r="E114" s="66">
        <v>100</v>
      </c>
      <c r="F114" s="33"/>
      <c r="G114" s="58" t="str">
        <f t="shared" si="12"/>
        <v xml:space="preserve">$   - </v>
      </c>
    </row>
    <row r="115" spans="1:7" x14ac:dyDescent="0.35">
      <c r="A115" s="59">
        <v>87</v>
      </c>
      <c r="B115" s="65" t="s">
        <v>21</v>
      </c>
      <c r="C115" s="64" t="s">
        <v>20</v>
      </c>
      <c r="D115" s="62" t="s">
        <v>16</v>
      </c>
      <c r="E115" s="66">
        <v>35</v>
      </c>
      <c r="F115" s="33"/>
      <c r="G115" s="58" t="str">
        <f t="shared" si="12"/>
        <v xml:space="preserve">$   - </v>
      </c>
    </row>
    <row r="116" spans="1:7" x14ac:dyDescent="0.35">
      <c r="A116" s="59">
        <v>88</v>
      </c>
      <c r="B116" s="65" t="s">
        <v>22</v>
      </c>
      <c r="C116" s="64" t="s">
        <v>20</v>
      </c>
      <c r="D116" s="62" t="s">
        <v>16</v>
      </c>
      <c r="E116" s="66">
        <v>10</v>
      </c>
      <c r="F116" s="33"/>
      <c r="G116" s="58" t="str">
        <f t="shared" si="12"/>
        <v xml:space="preserve">$   - </v>
      </c>
    </row>
    <row r="117" spans="1:7" x14ac:dyDescent="0.35">
      <c r="A117" s="59">
        <v>89</v>
      </c>
      <c r="B117" s="65" t="s">
        <v>23</v>
      </c>
      <c r="C117" s="64" t="s">
        <v>20</v>
      </c>
      <c r="D117" s="62" t="s">
        <v>16</v>
      </c>
      <c r="E117" s="66">
        <v>5</v>
      </c>
      <c r="F117" s="33"/>
      <c r="G117" s="58" t="str">
        <f t="shared" si="12"/>
        <v xml:space="preserve">$   - </v>
      </c>
    </row>
    <row r="118" spans="1:7" x14ac:dyDescent="0.35">
      <c r="A118" s="59">
        <v>90</v>
      </c>
      <c r="B118" s="65" t="s">
        <v>24</v>
      </c>
      <c r="C118" s="64" t="s">
        <v>20</v>
      </c>
      <c r="D118" s="62" t="s">
        <v>16</v>
      </c>
      <c r="E118" s="66">
        <v>1</v>
      </c>
      <c r="F118" s="33"/>
      <c r="G118" s="58" t="str">
        <f t="shared" si="12"/>
        <v xml:space="preserve">$   - </v>
      </c>
    </row>
    <row r="119" spans="1:7" x14ac:dyDescent="0.35">
      <c r="A119" s="59">
        <v>91</v>
      </c>
      <c r="B119" s="67" t="s">
        <v>25</v>
      </c>
      <c r="C119" s="64" t="s">
        <v>26</v>
      </c>
      <c r="D119" s="62" t="s">
        <v>16</v>
      </c>
      <c r="E119" s="64">
        <v>50</v>
      </c>
      <c r="F119" s="33"/>
      <c r="G119" s="58" t="str">
        <f t="shared" si="12"/>
        <v xml:space="preserve">$   - </v>
      </c>
    </row>
    <row r="120" spans="1:7" x14ac:dyDescent="0.35">
      <c r="A120" s="59">
        <v>92</v>
      </c>
      <c r="B120" s="67" t="s">
        <v>27</v>
      </c>
      <c r="C120" s="64" t="s">
        <v>26</v>
      </c>
      <c r="D120" s="62" t="s">
        <v>16</v>
      </c>
      <c r="E120" s="68">
        <v>25</v>
      </c>
      <c r="F120" s="33"/>
      <c r="G120" s="58" t="str">
        <f t="shared" si="12"/>
        <v xml:space="preserve">$   - </v>
      </c>
    </row>
    <row r="121" spans="1:7" x14ac:dyDescent="0.35">
      <c r="A121" s="59">
        <v>93</v>
      </c>
      <c r="B121" s="67" t="s">
        <v>28</v>
      </c>
      <c r="C121" s="64" t="s">
        <v>26</v>
      </c>
      <c r="D121" s="62" t="s">
        <v>16</v>
      </c>
      <c r="E121" s="68">
        <v>25</v>
      </c>
      <c r="F121" s="33"/>
      <c r="G121" s="58" t="str">
        <f t="shared" si="12"/>
        <v xml:space="preserve">$   - </v>
      </c>
    </row>
    <row r="122" spans="1:7" x14ac:dyDescent="0.35">
      <c r="A122" s="59">
        <v>94</v>
      </c>
      <c r="B122" s="67" t="s">
        <v>29</v>
      </c>
      <c r="C122" s="64" t="s">
        <v>26</v>
      </c>
      <c r="D122" s="62" t="s">
        <v>16</v>
      </c>
      <c r="E122" s="68">
        <v>25</v>
      </c>
      <c r="F122" s="33"/>
      <c r="G122" s="58" t="str">
        <f t="shared" si="12"/>
        <v xml:space="preserve">$   - </v>
      </c>
    </row>
    <row r="123" spans="1:7" x14ac:dyDescent="0.35">
      <c r="A123" s="59">
        <v>95</v>
      </c>
      <c r="B123" s="67" t="s">
        <v>30</v>
      </c>
      <c r="C123" s="64" t="s">
        <v>26</v>
      </c>
      <c r="D123" s="62" t="s">
        <v>16</v>
      </c>
      <c r="E123" s="68">
        <v>25</v>
      </c>
      <c r="F123" s="33"/>
      <c r="G123" s="58" t="str">
        <f t="shared" si="12"/>
        <v xml:space="preserve">$   - </v>
      </c>
    </row>
    <row r="124" spans="1:7" x14ac:dyDescent="0.35">
      <c r="A124" s="59">
        <v>96</v>
      </c>
      <c r="B124" s="67" t="s">
        <v>37</v>
      </c>
      <c r="C124" s="64" t="s">
        <v>38</v>
      </c>
      <c r="D124" s="62" t="s">
        <v>16</v>
      </c>
      <c r="E124" s="68">
        <v>45</v>
      </c>
      <c r="F124" s="33"/>
      <c r="G124" s="58" t="str">
        <f t="shared" si="12"/>
        <v xml:space="preserve">$   - </v>
      </c>
    </row>
    <row r="125" spans="1:7" ht="15.75" customHeight="1" x14ac:dyDescent="0.35">
      <c r="A125" s="59">
        <v>97</v>
      </c>
      <c r="B125" s="67" t="s">
        <v>31</v>
      </c>
      <c r="C125" s="64" t="s">
        <v>32</v>
      </c>
      <c r="D125" s="62" t="s">
        <v>16</v>
      </c>
      <c r="E125" s="68">
        <v>100</v>
      </c>
      <c r="F125" s="33"/>
      <c r="G125" s="58" t="str">
        <f t="shared" si="12"/>
        <v xml:space="preserve">$   - </v>
      </c>
    </row>
    <row r="126" spans="1:7" s="5" customFormat="1" ht="16" thickBot="1" x14ac:dyDescent="0.3">
      <c r="A126" s="41" t="s">
        <v>52</v>
      </c>
      <c r="B126" s="92"/>
      <c r="C126" s="93"/>
      <c r="D126" s="93"/>
      <c r="E126" s="93"/>
      <c r="F126" s="42" t="s">
        <v>33</v>
      </c>
      <c r="G126" s="43">
        <f>SUM(G112:G125)</f>
        <v>0</v>
      </c>
    </row>
    <row r="127" spans="1:7" s="5" customFormat="1" ht="16" thickTop="1" x14ac:dyDescent="0.25">
      <c r="A127" s="69"/>
      <c r="B127" s="70"/>
      <c r="C127" s="71"/>
      <c r="D127" s="71"/>
      <c r="E127" s="71"/>
      <c r="F127" s="72"/>
      <c r="G127" s="75"/>
    </row>
    <row r="128" spans="1:7" s="5" customFormat="1" ht="30" customHeight="1" x14ac:dyDescent="0.3">
      <c r="A128" s="94" t="s">
        <v>54</v>
      </c>
      <c r="B128" s="95"/>
      <c r="C128" s="95"/>
      <c r="D128" s="95"/>
      <c r="E128" s="95"/>
      <c r="F128" s="95"/>
      <c r="G128" s="96"/>
    </row>
    <row r="129" spans="1:7" s="5" customFormat="1" ht="30" customHeight="1" x14ac:dyDescent="0.25">
      <c r="A129" s="74" t="s">
        <v>55</v>
      </c>
      <c r="B129" s="97" t="s">
        <v>56</v>
      </c>
      <c r="C129" s="98"/>
      <c r="D129" s="98"/>
      <c r="E129" s="98"/>
      <c r="F129" s="98"/>
      <c r="G129" s="99"/>
    </row>
    <row r="130" spans="1:7" x14ac:dyDescent="0.35">
      <c r="A130" s="59">
        <v>98</v>
      </c>
      <c r="B130" s="60" t="s">
        <v>14</v>
      </c>
      <c r="C130" s="61" t="s">
        <v>15</v>
      </c>
      <c r="D130" s="62" t="s">
        <v>16</v>
      </c>
      <c r="E130" s="62">
        <v>10</v>
      </c>
      <c r="F130" s="33"/>
      <c r="G130" s="58" t="str">
        <f t="shared" ref="G130:G143" si="13">IF(OR(ISTEXT(F130),ISBLANK(F130)), "$   - ",ROUND(E130*F130,2))</f>
        <v xml:space="preserve">$   - </v>
      </c>
    </row>
    <row r="131" spans="1:7" x14ac:dyDescent="0.35">
      <c r="A131" s="59">
        <v>99</v>
      </c>
      <c r="B131" s="60" t="s">
        <v>17</v>
      </c>
      <c r="C131" s="63" t="s">
        <v>18</v>
      </c>
      <c r="D131" s="62" t="s">
        <v>16</v>
      </c>
      <c r="E131" s="64">
        <v>550</v>
      </c>
      <c r="F131" s="33"/>
      <c r="G131" s="58" t="str">
        <f t="shared" si="13"/>
        <v xml:space="preserve">$   - </v>
      </c>
    </row>
    <row r="132" spans="1:7" x14ac:dyDescent="0.35">
      <c r="A132" s="59">
        <v>100</v>
      </c>
      <c r="B132" s="65" t="s">
        <v>19</v>
      </c>
      <c r="C132" s="64" t="s">
        <v>20</v>
      </c>
      <c r="D132" s="62" t="s">
        <v>16</v>
      </c>
      <c r="E132" s="66">
        <v>100</v>
      </c>
      <c r="F132" s="33"/>
      <c r="G132" s="58" t="str">
        <f t="shared" si="13"/>
        <v xml:space="preserve">$   - </v>
      </c>
    </row>
    <row r="133" spans="1:7" x14ac:dyDescent="0.35">
      <c r="A133" s="59">
        <v>101</v>
      </c>
      <c r="B133" s="65" t="s">
        <v>21</v>
      </c>
      <c r="C133" s="64" t="s">
        <v>20</v>
      </c>
      <c r="D133" s="62" t="s">
        <v>16</v>
      </c>
      <c r="E133" s="66">
        <v>35</v>
      </c>
      <c r="F133" s="33"/>
      <c r="G133" s="58" t="str">
        <f t="shared" si="13"/>
        <v xml:space="preserve">$   - </v>
      </c>
    </row>
    <row r="134" spans="1:7" x14ac:dyDescent="0.35">
      <c r="A134" s="59">
        <v>102</v>
      </c>
      <c r="B134" s="65" t="s">
        <v>22</v>
      </c>
      <c r="C134" s="64" t="s">
        <v>20</v>
      </c>
      <c r="D134" s="62" t="s">
        <v>16</v>
      </c>
      <c r="E134" s="66">
        <v>10</v>
      </c>
      <c r="F134" s="33"/>
      <c r="G134" s="58" t="str">
        <f t="shared" si="13"/>
        <v xml:space="preserve">$   - </v>
      </c>
    </row>
    <row r="135" spans="1:7" x14ac:dyDescent="0.35">
      <c r="A135" s="59">
        <v>103</v>
      </c>
      <c r="B135" s="65" t="s">
        <v>23</v>
      </c>
      <c r="C135" s="64" t="s">
        <v>20</v>
      </c>
      <c r="D135" s="62" t="s">
        <v>16</v>
      </c>
      <c r="E135" s="66">
        <v>5</v>
      </c>
      <c r="F135" s="33"/>
      <c r="G135" s="58" t="str">
        <f t="shared" si="13"/>
        <v xml:space="preserve">$   - </v>
      </c>
    </row>
    <row r="136" spans="1:7" x14ac:dyDescent="0.35">
      <c r="A136" s="59">
        <v>104</v>
      </c>
      <c r="B136" s="65" t="s">
        <v>24</v>
      </c>
      <c r="C136" s="64" t="s">
        <v>20</v>
      </c>
      <c r="D136" s="62" t="s">
        <v>16</v>
      </c>
      <c r="E136" s="66">
        <v>1</v>
      </c>
      <c r="F136" s="33"/>
      <c r="G136" s="58" t="str">
        <f t="shared" si="13"/>
        <v xml:space="preserve">$   - </v>
      </c>
    </row>
    <row r="137" spans="1:7" x14ac:dyDescent="0.35">
      <c r="A137" s="59">
        <v>105</v>
      </c>
      <c r="B137" s="67" t="s">
        <v>25</v>
      </c>
      <c r="C137" s="64" t="s">
        <v>26</v>
      </c>
      <c r="D137" s="62" t="s">
        <v>16</v>
      </c>
      <c r="E137" s="64">
        <v>100</v>
      </c>
      <c r="F137" s="33"/>
      <c r="G137" s="58" t="str">
        <f t="shared" si="13"/>
        <v xml:space="preserve">$   - </v>
      </c>
    </row>
    <row r="138" spans="1:7" x14ac:dyDescent="0.35">
      <c r="A138" s="59">
        <v>106</v>
      </c>
      <c r="B138" s="67" t="s">
        <v>27</v>
      </c>
      <c r="C138" s="64" t="s">
        <v>26</v>
      </c>
      <c r="D138" s="62" t="s">
        <v>16</v>
      </c>
      <c r="E138" s="68">
        <v>50</v>
      </c>
      <c r="F138" s="33"/>
      <c r="G138" s="58" t="str">
        <f t="shared" si="13"/>
        <v xml:space="preserve">$   - </v>
      </c>
    </row>
    <row r="139" spans="1:7" x14ac:dyDescent="0.35">
      <c r="A139" s="59">
        <v>107</v>
      </c>
      <c r="B139" s="67" t="s">
        <v>28</v>
      </c>
      <c r="C139" s="64" t="s">
        <v>26</v>
      </c>
      <c r="D139" s="62" t="s">
        <v>16</v>
      </c>
      <c r="E139" s="68">
        <v>50</v>
      </c>
      <c r="F139" s="33"/>
      <c r="G139" s="58" t="str">
        <f t="shared" si="13"/>
        <v xml:space="preserve">$   - </v>
      </c>
    </row>
    <row r="140" spans="1:7" x14ac:dyDescent="0.35">
      <c r="A140" s="59">
        <v>108</v>
      </c>
      <c r="B140" s="67" t="s">
        <v>29</v>
      </c>
      <c r="C140" s="64" t="s">
        <v>26</v>
      </c>
      <c r="D140" s="62" t="s">
        <v>16</v>
      </c>
      <c r="E140" s="68">
        <v>50</v>
      </c>
      <c r="F140" s="33"/>
      <c r="G140" s="58" t="str">
        <f t="shared" si="13"/>
        <v xml:space="preserve">$   - </v>
      </c>
    </row>
    <row r="141" spans="1:7" x14ac:dyDescent="0.35">
      <c r="A141" s="59">
        <v>109</v>
      </c>
      <c r="B141" s="67" t="s">
        <v>30</v>
      </c>
      <c r="C141" s="64" t="s">
        <v>26</v>
      </c>
      <c r="D141" s="62" t="s">
        <v>16</v>
      </c>
      <c r="E141" s="68">
        <v>50</v>
      </c>
      <c r="F141" s="33"/>
      <c r="G141" s="58" t="str">
        <f t="shared" si="13"/>
        <v xml:space="preserve">$   - </v>
      </c>
    </row>
    <row r="142" spans="1:7" x14ac:dyDescent="0.35">
      <c r="A142" s="59">
        <v>110</v>
      </c>
      <c r="B142" s="67" t="s">
        <v>37</v>
      </c>
      <c r="C142" s="64" t="s">
        <v>38</v>
      </c>
      <c r="D142" s="62" t="s">
        <v>16</v>
      </c>
      <c r="E142" s="68">
        <v>45</v>
      </c>
      <c r="F142" s="33"/>
      <c r="G142" s="58" t="str">
        <f t="shared" si="13"/>
        <v xml:space="preserve">$   - </v>
      </c>
    </row>
    <row r="143" spans="1:7" ht="15.75" customHeight="1" x14ac:dyDescent="0.35">
      <c r="A143" s="59">
        <v>111</v>
      </c>
      <c r="B143" s="67" t="s">
        <v>31</v>
      </c>
      <c r="C143" s="64" t="s">
        <v>32</v>
      </c>
      <c r="D143" s="62" t="s">
        <v>16</v>
      </c>
      <c r="E143" s="68">
        <v>50</v>
      </c>
      <c r="F143" s="33"/>
      <c r="G143" s="58" t="str">
        <f t="shared" si="13"/>
        <v xml:space="preserve">$   - </v>
      </c>
    </row>
    <row r="144" spans="1:7" s="5" customFormat="1" ht="16" thickBot="1" x14ac:dyDescent="0.3">
      <c r="A144" s="41" t="s">
        <v>55</v>
      </c>
      <c r="B144" s="92"/>
      <c r="C144" s="93"/>
      <c r="D144" s="93"/>
      <c r="E144" s="93"/>
      <c r="F144" s="42" t="s">
        <v>33</v>
      </c>
      <c r="G144" s="43">
        <f>SUM(G130:G143)</f>
        <v>0</v>
      </c>
    </row>
    <row r="145" spans="1:7" s="5" customFormat="1" ht="16" thickTop="1" x14ac:dyDescent="0.25">
      <c r="A145" s="69"/>
      <c r="B145" s="70"/>
      <c r="C145" s="71"/>
      <c r="D145" s="71"/>
      <c r="E145" s="71"/>
      <c r="F145" s="72"/>
      <c r="G145" s="75"/>
    </row>
    <row r="146" spans="1:7" s="5" customFormat="1" ht="30" customHeight="1" x14ac:dyDescent="0.3">
      <c r="A146" s="94" t="s">
        <v>57</v>
      </c>
      <c r="B146" s="95"/>
      <c r="C146" s="95"/>
      <c r="D146" s="95"/>
      <c r="E146" s="95"/>
      <c r="F146" s="95"/>
      <c r="G146" s="96"/>
    </row>
    <row r="147" spans="1:7" s="5" customFormat="1" ht="30" customHeight="1" x14ac:dyDescent="0.25">
      <c r="A147" s="74" t="s">
        <v>58</v>
      </c>
      <c r="B147" s="97" t="s">
        <v>59</v>
      </c>
      <c r="C147" s="98"/>
      <c r="D147" s="98"/>
      <c r="E147" s="98"/>
      <c r="F147" s="98"/>
      <c r="G147" s="99"/>
    </row>
    <row r="148" spans="1:7" x14ac:dyDescent="0.35">
      <c r="A148" s="59">
        <v>112</v>
      </c>
      <c r="B148" s="60" t="s">
        <v>14</v>
      </c>
      <c r="C148" s="61" t="s">
        <v>15</v>
      </c>
      <c r="D148" s="62" t="s">
        <v>16</v>
      </c>
      <c r="E148" s="62">
        <v>10</v>
      </c>
      <c r="F148" s="33"/>
      <c r="G148" s="58" t="str">
        <f t="shared" ref="G148:G161" si="14">IF(OR(ISTEXT(F148),ISBLANK(F148)), "$   - ",ROUND(E148*F148,2))</f>
        <v xml:space="preserve">$   - </v>
      </c>
    </row>
    <row r="149" spans="1:7" x14ac:dyDescent="0.35">
      <c r="A149" s="59">
        <v>113</v>
      </c>
      <c r="B149" s="60" t="s">
        <v>17</v>
      </c>
      <c r="C149" s="63" t="s">
        <v>18</v>
      </c>
      <c r="D149" s="62" t="s">
        <v>16</v>
      </c>
      <c r="E149" s="64">
        <v>550</v>
      </c>
      <c r="F149" s="33"/>
      <c r="G149" s="58" t="str">
        <f t="shared" si="14"/>
        <v xml:space="preserve">$   - </v>
      </c>
    </row>
    <row r="150" spans="1:7" x14ac:dyDescent="0.35">
      <c r="A150" s="59">
        <v>114</v>
      </c>
      <c r="B150" s="65" t="s">
        <v>19</v>
      </c>
      <c r="C150" s="64" t="s">
        <v>20</v>
      </c>
      <c r="D150" s="62" t="s">
        <v>16</v>
      </c>
      <c r="E150" s="66">
        <v>100</v>
      </c>
      <c r="F150" s="33"/>
      <c r="G150" s="58" t="str">
        <f t="shared" si="14"/>
        <v xml:space="preserve">$   - </v>
      </c>
    </row>
    <row r="151" spans="1:7" x14ac:dyDescent="0.35">
      <c r="A151" s="59">
        <v>115</v>
      </c>
      <c r="B151" s="65" t="s">
        <v>21</v>
      </c>
      <c r="C151" s="64" t="s">
        <v>20</v>
      </c>
      <c r="D151" s="62" t="s">
        <v>16</v>
      </c>
      <c r="E151" s="66">
        <v>35</v>
      </c>
      <c r="F151" s="33"/>
      <c r="G151" s="58" t="str">
        <f t="shared" si="14"/>
        <v xml:space="preserve">$   - </v>
      </c>
    </row>
    <row r="152" spans="1:7" x14ac:dyDescent="0.35">
      <c r="A152" s="59">
        <v>116</v>
      </c>
      <c r="B152" s="65" t="s">
        <v>22</v>
      </c>
      <c r="C152" s="64" t="s">
        <v>20</v>
      </c>
      <c r="D152" s="62" t="s">
        <v>16</v>
      </c>
      <c r="E152" s="66">
        <v>10</v>
      </c>
      <c r="F152" s="33"/>
      <c r="G152" s="58" t="str">
        <f t="shared" si="14"/>
        <v xml:space="preserve">$   - </v>
      </c>
    </row>
    <row r="153" spans="1:7" x14ac:dyDescent="0.35">
      <c r="A153" s="59">
        <v>117</v>
      </c>
      <c r="B153" s="65" t="s">
        <v>23</v>
      </c>
      <c r="C153" s="64" t="s">
        <v>20</v>
      </c>
      <c r="D153" s="62" t="s">
        <v>16</v>
      </c>
      <c r="E153" s="66">
        <v>5</v>
      </c>
      <c r="F153" s="33"/>
      <c r="G153" s="58" t="str">
        <f t="shared" si="14"/>
        <v xml:space="preserve">$   - </v>
      </c>
    </row>
    <row r="154" spans="1:7" x14ac:dyDescent="0.35">
      <c r="A154" s="59">
        <v>118</v>
      </c>
      <c r="B154" s="65" t="s">
        <v>24</v>
      </c>
      <c r="C154" s="64" t="s">
        <v>20</v>
      </c>
      <c r="D154" s="62" t="s">
        <v>16</v>
      </c>
      <c r="E154" s="66">
        <v>1</v>
      </c>
      <c r="F154" s="33"/>
      <c r="G154" s="58" t="str">
        <f t="shared" si="14"/>
        <v xml:space="preserve">$   - </v>
      </c>
    </row>
    <row r="155" spans="1:7" x14ac:dyDescent="0.35">
      <c r="A155" s="59">
        <v>119</v>
      </c>
      <c r="B155" s="67" t="s">
        <v>25</v>
      </c>
      <c r="C155" s="64" t="s">
        <v>26</v>
      </c>
      <c r="D155" s="62" t="s">
        <v>16</v>
      </c>
      <c r="E155" s="64">
        <v>100</v>
      </c>
      <c r="F155" s="33"/>
      <c r="G155" s="58" t="str">
        <f t="shared" si="14"/>
        <v xml:space="preserve">$   - </v>
      </c>
    </row>
    <row r="156" spans="1:7" x14ac:dyDescent="0.35">
      <c r="A156" s="59">
        <v>120</v>
      </c>
      <c r="B156" s="67" t="s">
        <v>27</v>
      </c>
      <c r="C156" s="64" t="s">
        <v>26</v>
      </c>
      <c r="D156" s="62" t="s">
        <v>16</v>
      </c>
      <c r="E156" s="68">
        <v>50</v>
      </c>
      <c r="F156" s="33"/>
      <c r="G156" s="58" t="str">
        <f t="shared" si="14"/>
        <v xml:space="preserve">$   - </v>
      </c>
    </row>
    <row r="157" spans="1:7" x14ac:dyDescent="0.35">
      <c r="A157" s="59">
        <v>121</v>
      </c>
      <c r="B157" s="67" t="s">
        <v>28</v>
      </c>
      <c r="C157" s="64" t="s">
        <v>26</v>
      </c>
      <c r="D157" s="62" t="s">
        <v>16</v>
      </c>
      <c r="E157" s="68">
        <v>50</v>
      </c>
      <c r="F157" s="33"/>
      <c r="G157" s="58" t="str">
        <f t="shared" si="14"/>
        <v xml:space="preserve">$   - </v>
      </c>
    </row>
    <row r="158" spans="1:7" x14ac:dyDescent="0.35">
      <c r="A158" s="59">
        <v>122</v>
      </c>
      <c r="B158" s="67" t="s">
        <v>29</v>
      </c>
      <c r="C158" s="64" t="s">
        <v>26</v>
      </c>
      <c r="D158" s="62" t="s">
        <v>16</v>
      </c>
      <c r="E158" s="68">
        <v>50</v>
      </c>
      <c r="F158" s="33"/>
      <c r="G158" s="58" t="str">
        <f t="shared" si="14"/>
        <v xml:space="preserve">$   - </v>
      </c>
    </row>
    <row r="159" spans="1:7" x14ac:dyDescent="0.35">
      <c r="A159" s="59">
        <v>123</v>
      </c>
      <c r="B159" s="67" t="s">
        <v>30</v>
      </c>
      <c r="C159" s="64" t="s">
        <v>26</v>
      </c>
      <c r="D159" s="62" t="s">
        <v>16</v>
      </c>
      <c r="E159" s="68">
        <v>50</v>
      </c>
      <c r="F159" s="33"/>
      <c r="G159" s="58" t="str">
        <f t="shared" si="14"/>
        <v xml:space="preserve">$   - </v>
      </c>
    </row>
    <row r="160" spans="1:7" x14ac:dyDescent="0.35">
      <c r="A160" s="59">
        <v>124</v>
      </c>
      <c r="B160" s="67" t="s">
        <v>37</v>
      </c>
      <c r="C160" s="64" t="s">
        <v>38</v>
      </c>
      <c r="D160" s="62" t="s">
        <v>16</v>
      </c>
      <c r="E160" s="68">
        <v>45</v>
      </c>
      <c r="F160" s="33"/>
      <c r="G160" s="58" t="str">
        <f t="shared" si="14"/>
        <v xml:space="preserve">$   - </v>
      </c>
    </row>
    <row r="161" spans="1:7" ht="15.75" customHeight="1" x14ac:dyDescent="0.35">
      <c r="A161" s="59">
        <v>125</v>
      </c>
      <c r="B161" s="67" t="s">
        <v>31</v>
      </c>
      <c r="C161" s="64" t="s">
        <v>32</v>
      </c>
      <c r="D161" s="62" t="s">
        <v>16</v>
      </c>
      <c r="E161" s="68">
        <v>100</v>
      </c>
      <c r="F161" s="33"/>
      <c r="G161" s="58" t="str">
        <f t="shared" si="14"/>
        <v xml:space="preserve">$   - </v>
      </c>
    </row>
    <row r="162" spans="1:7" s="5" customFormat="1" ht="16" thickBot="1" x14ac:dyDescent="0.3">
      <c r="A162" s="41" t="s">
        <v>58</v>
      </c>
      <c r="B162" s="92"/>
      <c r="C162" s="93"/>
      <c r="D162" s="93"/>
      <c r="E162" s="93"/>
      <c r="F162" s="42" t="s">
        <v>33</v>
      </c>
      <c r="G162" s="43">
        <f>SUM(G148:G161)</f>
        <v>0</v>
      </c>
    </row>
    <row r="163" spans="1:7" s="5" customFormat="1" ht="16" thickTop="1" x14ac:dyDescent="0.25">
      <c r="A163" s="69"/>
      <c r="B163" s="70"/>
      <c r="C163" s="71"/>
      <c r="D163" s="71"/>
      <c r="E163" s="71"/>
      <c r="F163" s="72"/>
      <c r="G163" s="73"/>
    </row>
    <row r="164" spans="1:7" s="5" customFormat="1" ht="30" customHeight="1" x14ac:dyDescent="0.3">
      <c r="A164" s="94" t="s">
        <v>60</v>
      </c>
      <c r="B164" s="95"/>
      <c r="C164" s="95"/>
      <c r="D164" s="95"/>
      <c r="E164" s="95"/>
      <c r="F164" s="95"/>
      <c r="G164" s="96"/>
    </row>
    <row r="165" spans="1:7" s="5" customFormat="1" ht="30" customHeight="1" x14ac:dyDescent="0.25">
      <c r="A165" s="74" t="s">
        <v>61</v>
      </c>
      <c r="B165" s="97" t="s">
        <v>62</v>
      </c>
      <c r="C165" s="98"/>
      <c r="D165" s="98"/>
      <c r="E165" s="98"/>
      <c r="F165" s="98"/>
      <c r="G165" s="99"/>
    </row>
    <row r="166" spans="1:7" x14ac:dyDescent="0.35">
      <c r="A166" s="59">
        <v>126</v>
      </c>
      <c r="B166" s="60" t="s">
        <v>14</v>
      </c>
      <c r="C166" s="61" t="s">
        <v>15</v>
      </c>
      <c r="D166" s="62" t="s">
        <v>16</v>
      </c>
      <c r="E166" s="62">
        <v>10</v>
      </c>
      <c r="F166" s="33"/>
      <c r="G166" s="58" t="str">
        <f t="shared" ref="G166:G179" si="15">IF(OR(ISTEXT(F166),ISBLANK(F166)), "$   - ",ROUND(E166*F166,2))</f>
        <v xml:space="preserve">$   - </v>
      </c>
    </row>
    <row r="167" spans="1:7" x14ac:dyDescent="0.35">
      <c r="A167" s="59">
        <v>127</v>
      </c>
      <c r="B167" s="60" t="s">
        <v>17</v>
      </c>
      <c r="C167" s="63" t="s">
        <v>18</v>
      </c>
      <c r="D167" s="62" t="s">
        <v>16</v>
      </c>
      <c r="E167" s="64">
        <v>460</v>
      </c>
      <c r="F167" s="33"/>
      <c r="G167" s="58" t="str">
        <f t="shared" si="15"/>
        <v xml:space="preserve">$   - </v>
      </c>
    </row>
    <row r="168" spans="1:7" x14ac:dyDescent="0.35">
      <c r="A168" s="59">
        <v>128</v>
      </c>
      <c r="B168" s="65" t="s">
        <v>19</v>
      </c>
      <c r="C168" s="64" t="s">
        <v>20</v>
      </c>
      <c r="D168" s="62" t="s">
        <v>16</v>
      </c>
      <c r="E168" s="66">
        <v>100</v>
      </c>
      <c r="F168" s="33"/>
      <c r="G168" s="58" t="str">
        <f t="shared" si="15"/>
        <v xml:space="preserve">$   - </v>
      </c>
    </row>
    <row r="169" spans="1:7" x14ac:dyDescent="0.35">
      <c r="A169" s="59">
        <v>129</v>
      </c>
      <c r="B169" s="65" t="s">
        <v>21</v>
      </c>
      <c r="C169" s="64" t="s">
        <v>20</v>
      </c>
      <c r="D169" s="62" t="s">
        <v>16</v>
      </c>
      <c r="E169" s="66">
        <v>35</v>
      </c>
      <c r="F169" s="33"/>
      <c r="G169" s="58" t="str">
        <f t="shared" si="15"/>
        <v xml:space="preserve">$   - </v>
      </c>
    </row>
    <row r="170" spans="1:7" x14ac:dyDescent="0.35">
      <c r="A170" s="59">
        <v>130</v>
      </c>
      <c r="B170" s="65" t="s">
        <v>22</v>
      </c>
      <c r="C170" s="64" t="s">
        <v>20</v>
      </c>
      <c r="D170" s="62" t="s">
        <v>16</v>
      </c>
      <c r="E170" s="66">
        <v>10</v>
      </c>
      <c r="F170" s="33"/>
      <c r="G170" s="58" t="str">
        <f t="shared" si="15"/>
        <v xml:space="preserve">$   - </v>
      </c>
    </row>
    <row r="171" spans="1:7" x14ac:dyDescent="0.35">
      <c r="A171" s="59">
        <v>131</v>
      </c>
      <c r="B171" s="65" t="s">
        <v>23</v>
      </c>
      <c r="C171" s="64" t="s">
        <v>20</v>
      </c>
      <c r="D171" s="62" t="s">
        <v>16</v>
      </c>
      <c r="E171" s="66">
        <v>5</v>
      </c>
      <c r="F171" s="33"/>
      <c r="G171" s="58" t="str">
        <f t="shared" si="15"/>
        <v xml:space="preserve">$   - </v>
      </c>
    </row>
    <row r="172" spans="1:7" x14ac:dyDescent="0.35">
      <c r="A172" s="59">
        <v>132</v>
      </c>
      <c r="B172" s="65" t="s">
        <v>24</v>
      </c>
      <c r="C172" s="64" t="s">
        <v>20</v>
      </c>
      <c r="D172" s="62" t="s">
        <v>16</v>
      </c>
      <c r="E172" s="66">
        <v>1</v>
      </c>
      <c r="F172" s="33"/>
      <c r="G172" s="58" t="str">
        <f t="shared" si="15"/>
        <v xml:space="preserve">$   - </v>
      </c>
    </row>
    <row r="173" spans="1:7" x14ac:dyDescent="0.35">
      <c r="A173" s="59">
        <v>133</v>
      </c>
      <c r="B173" s="67" t="s">
        <v>25</v>
      </c>
      <c r="C173" s="64" t="s">
        <v>26</v>
      </c>
      <c r="D173" s="62" t="s">
        <v>16</v>
      </c>
      <c r="E173" s="64">
        <v>50</v>
      </c>
      <c r="F173" s="33"/>
      <c r="G173" s="58" t="str">
        <f t="shared" si="15"/>
        <v xml:space="preserve">$   - </v>
      </c>
    </row>
    <row r="174" spans="1:7" x14ac:dyDescent="0.35">
      <c r="A174" s="59">
        <v>134</v>
      </c>
      <c r="B174" s="67" t="s">
        <v>27</v>
      </c>
      <c r="C174" s="64" t="s">
        <v>26</v>
      </c>
      <c r="D174" s="62" t="s">
        <v>16</v>
      </c>
      <c r="E174" s="68">
        <v>25</v>
      </c>
      <c r="F174" s="33"/>
      <c r="G174" s="58" t="str">
        <f t="shared" si="15"/>
        <v xml:space="preserve">$   - </v>
      </c>
    </row>
    <row r="175" spans="1:7" x14ac:dyDescent="0.35">
      <c r="A175" s="59">
        <v>135</v>
      </c>
      <c r="B175" s="67" t="s">
        <v>28</v>
      </c>
      <c r="C175" s="64" t="s">
        <v>26</v>
      </c>
      <c r="D175" s="62" t="s">
        <v>16</v>
      </c>
      <c r="E175" s="68">
        <v>25</v>
      </c>
      <c r="F175" s="33"/>
      <c r="G175" s="58" t="str">
        <f t="shared" si="15"/>
        <v xml:space="preserve">$   - </v>
      </c>
    </row>
    <row r="176" spans="1:7" x14ac:dyDescent="0.35">
      <c r="A176" s="59">
        <v>136</v>
      </c>
      <c r="B176" s="67" t="s">
        <v>29</v>
      </c>
      <c r="C176" s="64" t="s">
        <v>26</v>
      </c>
      <c r="D176" s="62" t="s">
        <v>16</v>
      </c>
      <c r="E176" s="68">
        <v>25</v>
      </c>
      <c r="F176" s="33"/>
      <c r="G176" s="58" t="str">
        <f t="shared" si="15"/>
        <v xml:space="preserve">$   - </v>
      </c>
    </row>
    <row r="177" spans="1:7" x14ac:dyDescent="0.35">
      <c r="A177" s="59">
        <v>137</v>
      </c>
      <c r="B177" s="67" t="s">
        <v>30</v>
      </c>
      <c r="C177" s="64" t="s">
        <v>26</v>
      </c>
      <c r="D177" s="62" t="s">
        <v>16</v>
      </c>
      <c r="E177" s="68">
        <v>25</v>
      </c>
      <c r="F177" s="33"/>
      <c r="G177" s="58" t="str">
        <f t="shared" si="15"/>
        <v xml:space="preserve">$   - </v>
      </c>
    </row>
    <row r="178" spans="1:7" x14ac:dyDescent="0.35">
      <c r="A178" s="59">
        <v>138</v>
      </c>
      <c r="B178" s="67" t="s">
        <v>37</v>
      </c>
      <c r="C178" s="64" t="s">
        <v>38</v>
      </c>
      <c r="D178" s="62" t="s">
        <v>16</v>
      </c>
      <c r="E178" s="68">
        <v>45</v>
      </c>
      <c r="F178" s="33"/>
      <c r="G178" s="58" t="str">
        <f t="shared" si="15"/>
        <v xml:space="preserve">$   - </v>
      </c>
    </row>
    <row r="179" spans="1:7" ht="15.75" customHeight="1" x14ac:dyDescent="0.35">
      <c r="A179" s="59">
        <v>139</v>
      </c>
      <c r="B179" s="67" t="s">
        <v>31</v>
      </c>
      <c r="C179" s="64" t="s">
        <v>32</v>
      </c>
      <c r="D179" s="62" t="s">
        <v>16</v>
      </c>
      <c r="E179" s="68">
        <v>200</v>
      </c>
      <c r="F179" s="33"/>
      <c r="G179" s="58" t="str">
        <f t="shared" si="15"/>
        <v xml:space="preserve">$   - </v>
      </c>
    </row>
    <row r="180" spans="1:7" s="5" customFormat="1" ht="16" thickBot="1" x14ac:dyDescent="0.3">
      <c r="A180" s="41" t="s">
        <v>61</v>
      </c>
      <c r="B180" s="92"/>
      <c r="C180" s="93"/>
      <c r="D180" s="93"/>
      <c r="E180" s="93"/>
      <c r="F180" s="42" t="s">
        <v>33</v>
      </c>
      <c r="G180" s="43">
        <f>SUM(G166:G179)</f>
        <v>0</v>
      </c>
    </row>
    <row r="181" spans="1:7" ht="36" customHeight="1" thickTop="1" x14ac:dyDescent="0.35">
      <c r="A181" s="44"/>
      <c r="B181" s="45" t="s">
        <v>63</v>
      </c>
      <c r="C181" s="46"/>
      <c r="D181" s="46"/>
      <c r="E181" s="46"/>
      <c r="F181" s="47"/>
      <c r="G181" s="48"/>
    </row>
    <row r="182" spans="1:7" s="5" customFormat="1" ht="32.15" customHeight="1" x14ac:dyDescent="0.25">
      <c r="A182" s="125" t="s">
        <v>64</v>
      </c>
      <c r="B182" s="126"/>
      <c r="C182" s="126"/>
      <c r="D182" s="126"/>
      <c r="E182" s="126"/>
      <c r="F182" s="49"/>
      <c r="G182" s="50"/>
    </row>
    <row r="183" spans="1:7" ht="30" customHeight="1" thickBot="1" x14ac:dyDescent="0.4">
      <c r="A183" s="41" t="str">
        <f>A7</f>
        <v>A</v>
      </c>
      <c r="B183" s="116" t="str">
        <f>B7</f>
        <v>Downtown: Tree Planting, Removal and Maintenance</v>
      </c>
      <c r="C183" s="123"/>
      <c r="D183" s="123"/>
      <c r="E183" s="124"/>
      <c r="F183" s="51" t="s">
        <v>33</v>
      </c>
      <c r="G183" s="52">
        <f>G21</f>
        <v>0</v>
      </c>
    </row>
    <row r="184" spans="1:7" ht="30" customHeight="1" thickTop="1" thickBot="1" x14ac:dyDescent="0.4">
      <c r="A184" s="41" t="str">
        <f>A23</f>
        <v>B</v>
      </c>
      <c r="B184" s="100" t="str">
        <f>B23</f>
        <v>Daniel McIntyre: Tree Planting, Removal and Maintenance</v>
      </c>
      <c r="C184" s="101"/>
      <c r="D184" s="101"/>
      <c r="E184" s="102"/>
      <c r="F184" s="51" t="s">
        <v>33</v>
      </c>
      <c r="G184" s="52">
        <f>G38</f>
        <v>0</v>
      </c>
    </row>
    <row r="185" spans="1:7" ht="30" customHeight="1" thickTop="1" thickBot="1" x14ac:dyDescent="0.4">
      <c r="A185" s="41" t="str">
        <f>A40</f>
        <v>C</v>
      </c>
      <c r="B185" s="100" t="str">
        <f>B40</f>
        <v>Mynarski: Tree Planting, Removal and Maintenance</v>
      </c>
      <c r="C185" s="101"/>
      <c r="D185" s="101"/>
      <c r="E185" s="102"/>
      <c r="F185" s="51" t="s">
        <v>33</v>
      </c>
      <c r="G185" s="52">
        <f>G55</f>
        <v>0</v>
      </c>
    </row>
    <row r="186" spans="1:7" ht="30" customHeight="1" thickTop="1" thickBot="1" x14ac:dyDescent="0.4">
      <c r="A186" s="41" t="str">
        <f>A57</f>
        <v>D</v>
      </c>
      <c r="B186" s="100" t="str">
        <f>B57</f>
        <v>Old Kildonan, Point Douglas and North Kildonan: Tree Planting, Removal and Maintenance</v>
      </c>
      <c r="C186" s="101"/>
      <c r="D186" s="101"/>
      <c r="E186" s="102"/>
      <c r="F186" s="51" t="s">
        <v>33</v>
      </c>
      <c r="G186" s="52">
        <f>G72</f>
        <v>0</v>
      </c>
    </row>
    <row r="187" spans="1:7" ht="30" customHeight="1" thickTop="1" thickBot="1" x14ac:dyDescent="0.4">
      <c r="A187" s="41" t="str">
        <f>A75</f>
        <v>E</v>
      </c>
      <c r="B187" s="100" t="str">
        <f>B75</f>
        <v>Elmwood - East Kildonan and Transcona: Tree Planting, Removal and Maintenance</v>
      </c>
      <c r="C187" s="101"/>
      <c r="D187" s="101"/>
      <c r="E187" s="102"/>
      <c r="F187" s="51" t="s">
        <v>33</v>
      </c>
      <c r="G187" s="52">
        <f>G90</f>
        <v>0</v>
      </c>
    </row>
    <row r="188" spans="1:7" ht="30" customHeight="1" thickTop="1" thickBot="1" x14ac:dyDescent="0.4">
      <c r="A188" s="53" t="str">
        <f>A93</f>
        <v>F</v>
      </c>
      <c r="B188" s="100" t="str">
        <f>B93</f>
        <v>St. Vital and St. Boniface: Tree Planting, Removal and Maintenance</v>
      </c>
      <c r="C188" s="101"/>
      <c r="D188" s="101"/>
      <c r="E188" s="102"/>
      <c r="F188" s="51" t="s">
        <v>33</v>
      </c>
      <c r="G188" s="52">
        <f>G108</f>
        <v>0</v>
      </c>
    </row>
    <row r="189" spans="1:7" ht="30" customHeight="1" thickTop="1" thickBot="1" x14ac:dyDescent="0.4">
      <c r="A189" s="41" t="str">
        <f>A111</f>
        <v>G</v>
      </c>
      <c r="B189" s="100" t="str">
        <f>B111</f>
        <v>Waverley West and St. Norbert - Seine River: Tree Planting, Removal and Maintenance</v>
      </c>
      <c r="C189" s="101"/>
      <c r="D189" s="101"/>
      <c r="E189" s="102"/>
      <c r="F189" s="51" t="s">
        <v>33</v>
      </c>
      <c r="G189" s="52">
        <f>G126</f>
        <v>0</v>
      </c>
    </row>
    <row r="190" spans="1:7" ht="30" customHeight="1" thickTop="1" thickBot="1" x14ac:dyDescent="0.4">
      <c r="A190" s="54" t="str">
        <f>A129</f>
        <v>H</v>
      </c>
      <c r="B190" s="100" t="str">
        <f>B129</f>
        <v>Fort Rouge - East Fort Garry: Tree Planting, Removal and Maintenance</v>
      </c>
      <c r="C190" s="101"/>
      <c r="D190" s="101"/>
      <c r="E190" s="102"/>
      <c r="F190" s="51" t="s">
        <v>33</v>
      </c>
      <c r="G190" s="52">
        <f>G144</f>
        <v>0</v>
      </c>
    </row>
    <row r="191" spans="1:7" ht="30" customHeight="1" thickTop="1" thickBot="1" x14ac:dyDescent="0.4">
      <c r="A191" s="41" t="str">
        <f>A147</f>
        <v>I</v>
      </c>
      <c r="B191" s="100" t="str">
        <f>B147</f>
        <v>River Heights - Fort Garry: Tree Planting, Removal and Maintenance</v>
      </c>
      <c r="C191" s="101"/>
      <c r="D191" s="101"/>
      <c r="E191" s="102"/>
      <c r="F191" s="51" t="s">
        <v>33</v>
      </c>
      <c r="G191" s="52">
        <f>G162</f>
        <v>0</v>
      </c>
    </row>
    <row r="192" spans="1:7" ht="30" customHeight="1" thickTop="1" x14ac:dyDescent="0.35">
      <c r="A192" s="55" t="str">
        <f>A165</f>
        <v>J</v>
      </c>
      <c r="B192" s="103" t="str">
        <f>B165</f>
        <v>Charleswood - Tuxedo - Westwood and St. James: Tree Planting, Removal and Maintenance</v>
      </c>
      <c r="C192" s="104"/>
      <c r="D192" s="104"/>
      <c r="E192" s="105"/>
      <c r="F192" s="56" t="s">
        <v>33</v>
      </c>
      <c r="G192" s="57">
        <f>G180</f>
        <v>0</v>
      </c>
    </row>
    <row r="193" spans="1:7" ht="43" customHeight="1" x14ac:dyDescent="0.35">
      <c r="A193" s="38"/>
      <c r="B193" s="39"/>
      <c r="C193" s="40"/>
      <c r="D193" s="39"/>
      <c r="E193" s="39"/>
      <c r="F193" s="89"/>
      <c r="G193" s="88"/>
    </row>
    <row r="194" spans="1:7" x14ac:dyDescent="0.35">
      <c r="A194" s="35"/>
      <c r="B194" s="36"/>
      <c r="C194" s="37"/>
      <c r="D194" s="36"/>
      <c r="E194" s="36"/>
      <c r="F194" s="90" t="s">
        <v>65</v>
      </c>
      <c r="G194" s="91"/>
    </row>
  </sheetData>
  <sheetProtection algorithmName="SHA-512" hashValue="DiqMDZrORIY9EpufDL3AhfprZaxV8xADPr8bKz/AIKgev8+Hzd9s2p3F9XoIV4PfuavsHpmk70/4AKXRFUMkxQ==" saltValue="9ZtoP5Iadgxqesjylc2iCg==" spinCount="100000" sheet="1" objects="1" scenarios="1"/>
  <mergeCells count="42">
    <mergeCell ref="B126:E126"/>
    <mergeCell ref="B129:G129"/>
    <mergeCell ref="B144:E144"/>
    <mergeCell ref="A146:G146"/>
    <mergeCell ref="A128:G128"/>
    <mergeCell ref="B187:E187"/>
    <mergeCell ref="B188:E188"/>
    <mergeCell ref="B183:E183"/>
    <mergeCell ref="B184:E184"/>
    <mergeCell ref="A182:E182"/>
    <mergeCell ref="B162:E162"/>
    <mergeCell ref="B165:G165"/>
    <mergeCell ref="A6:E6"/>
    <mergeCell ref="B21:E21"/>
    <mergeCell ref="B23:G23"/>
    <mergeCell ref="B40:G40"/>
    <mergeCell ref="A39:G39"/>
    <mergeCell ref="A22:G22"/>
    <mergeCell ref="B38:E38"/>
    <mergeCell ref="B7:E7"/>
    <mergeCell ref="B55:E55"/>
    <mergeCell ref="B57:G57"/>
    <mergeCell ref="A56:G56"/>
    <mergeCell ref="A74:G74"/>
    <mergeCell ref="B75:G75"/>
    <mergeCell ref="B111:G111"/>
    <mergeCell ref="F194:G194"/>
    <mergeCell ref="B72:E72"/>
    <mergeCell ref="A92:G92"/>
    <mergeCell ref="B93:G93"/>
    <mergeCell ref="B108:E108"/>
    <mergeCell ref="B90:E90"/>
    <mergeCell ref="A110:G110"/>
    <mergeCell ref="B185:E185"/>
    <mergeCell ref="B186:E186"/>
    <mergeCell ref="B189:E189"/>
    <mergeCell ref="B190:E190"/>
    <mergeCell ref="B180:E180"/>
    <mergeCell ref="A164:G164"/>
    <mergeCell ref="B191:E191"/>
    <mergeCell ref="B192:E192"/>
    <mergeCell ref="B147:G147"/>
  </mergeCells>
  <dataValidations xWindow="721" yWindow="488" count="1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148:F161 F8:F20 F24:F37 F41:F54 F58:F71 F76:F89 F94:F107 F112:F125 F130:F143 F166:F179" xr:uid="{854BC308-5C9B-4023-AB63-A7BE33A90C12}">
      <formula1>IF(F8&gt;=0,ROUND(F8,2),0.01)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1053-2024 
&amp;RBid Submission
 Page &amp;P of &amp;N</oddHeader>
    <oddFooter xml:space="preserve">&amp;R__________________
Name of Bidder                    </oddFooter>
  </headerFooter>
  <rowBreaks count="5" manualBreakCount="5">
    <brk id="38" max="6" man="1"/>
    <brk id="72" max="6" man="1"/>
    <brk id="108" max="6" man="1"/>
    <brk id="144" max="6" man="1"/>
    <brk id="18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a1d0a7-aea4-4a14-bae6-17c626c7a2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1CE64FBE7D2449596FC7B5833C88F" ma:contentTypeVersion="16" ma:contentTypeDescription="Create a new document." ma:contentTypeScope="" ma:versionID="6e9a012e2fd33ae635c43673f44d13e9">
  <xsd:schema xmlns:xsd="http://www.w3.org/2001/XMLSchema" xmlns:xs="http://www.w3.org/2001/XMLSchema" xmlns:p="http://schemas.microsoft.com/office/2006/metadata/properties" xmlns:ns3="a4a1d0a7-aea4-4a14-bae6-17c626c7a2a4" xmlns:ns4="a44ddb0a-4e0c-4c21-8229-8b10ee871e8e" targetNamespace="http://schemas.microsoft.com/office/2006/metadata/properties" ma:root="true" ma:fieldsID="053dc48b6da84e844e398e4c6c167613" ns3:_="" ns4:_="">
    <xsd:import namespace="a4a1d0a7-aea4-4a14-bae6-17c626c7a2a4"/>
    <xsd:import namespace="a44ddb0a-4e0c-4c21-8229-8b10ee871e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1d0a7-aea4-4a14-bae6-17c626c7a2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ddb0a-4e0c-4c21-8229-8b10ee871e8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88D089-17CB-4396-8D42-DD05F253802C}">
  <ds:schemaRefs>
    <ds:schemaRef ds:uri="http://schemas.microsoft.com/office/2006/metadata/properties"/>
    <ds:schemaRef ds:uri="http://schemas.microsoft.com/office/infopath/2007/PartnerControls"/>
    <ds:schemaRef ds:uri="a4a1d0a7-aea4-4a14-bae6-17c626c7a2a4"/>
  </ds:schemaRefs>
</ds:datastoreItem>
</file>

<file path=customXml/itemProps2.xml><?xml version="1.0" encoding="utf-8"?>
<ds:datastoreItem xmlns:ds="http://schemas.openxmlformats.org/officeDocument/2006/customXml" ds:itemID="{AFF2967A-B710-433C-87FE-A52182D90F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B85F10-D0BF-4F8F-B3EB-071614AA2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a1d0a7-aea4-4a14-bae6-17c626c7a2a4"/>
    <ds:schemaRef ds:uri="a44ddb0a-4e0c-4c21-8229-8b10ee871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2025-02-28T19:28:31Z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0x0101004F61CE64FBE7D2449596FC7B5833C88F</vt:lpwstr>
  </property>
</Properties>
</file>